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7695" windowHeight="8115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F91" i="1"/>
  <c r="G91"/>
  <c r="H91"/>
  <c r="I91"/>
  <c r="J91"/>
  <c r="K91"/>
  <c r="L91"/>
  <c r="F7"/>
  <c r="G7"/>
  <c r="H7"/>
  <c r="I7"/>
  <c r="J7"/>
  <c r="K7"/>
  <c r="L7"/>
  <c r="F8"/>
  <c r="G8"/>
  <c r="H8"/>
  <c r="I8"/>
  <c r="L8" s="1"/>
  <c r="J8"/>
  <c r="K8"/>
  <c r="F9"/>
  <c r="G9"/>
  <c r="L9" s="1"/>
  <c r="H9"/>
  <c r="I9"/>
  <c r="J9"/>
  <c r="K9"/>
  <c r="F10"/>
  <c r="G10"/>
  <c r="H10"/>
  <c r="I10"/>
  <c r="J10"/>
  <c r="K10"/>
  <c r="L10"/>
  <c r="F11"/>
  <c r="G11"/>
  <c r="L11" s="1"/>
  <c r="H11"/>
  <c r="I11"/>
  <c r="J11"/>
  <c r="K11"/>
  <c r="F12"/>
  <c r="G12"/>
  <c r="H12"/>
  <c r="I12"/>
  <c r="J12"/>
  <c r="K12"/>
  <c r="L12"/>
  <c r="F13"/>
  <c r="G13"/>
  <c r="L13" s="1"/>
  <c r="H13"/>
  <c r="I13"/>
  <c r="J13"/>
  <c r="K13"/>
  <c r="F14"/>
  <c r="G14"/>
  <c r="H14"/>
  <c r="I14"/>
  <c r="J14"/>
  <c r="K14"/>
  <c r="L14"/>
  <c r="F15"/>
  <c r="G15"/>
  <c r="L15" s="1"/>
  <c r="H15"/>
  <c r="I15"/>
  <c r="J15"/>
  <c r="K15"/>
  <c r="F16"/>
  <c r="G16"/>
  <c r="H16"/>
  <c r="I16"/>
  <c r="J16"/>
  <c r="K16"/>
  <c r="L16"/>
  <c r="F17"/>
  <c r="G17"/>
  <c r="L17" s="1"/>
  <c r="H17"/>
  <c r="I17"/>
  <c r="J17"/>
  <c r="K17"/>
  <c r="F18"/>
  <c r="G18"/>
  <c r="H18"/>
  <c r="I18"/>
  <c r="J18"/>
  <c r="K18"/>
  <c r="L18"/>
  <c r="F19"/>
  <c r="G19"/>
  <c r="L19" s="1"/>
  <c r="H19"/>
  <c r="I19"/>
  <c r="J19"/>
  <c r="K19"/>
  <c r="F20"/>
  <c r="G20"/>
  <c r="H20"/>
  <c r="I20"/>
  <c r="J20"/>
  <c r="K20"/>
  <c r="L20"/>
  <c r="F21"/>
  <c r="G21"/>
  <c r="L21" s="1"/>
  <c r="H21"/>
  <c r="I21"/>
  <c r="J21"/>
  <c r="K21"/>
  <c r="F22"/>
  <c r="G22"/>
  <c r="H22"/>
  <c r="I22"/>
  <c r="J22"/>
  <c r="K22"/>
  <c r="L22"/>
  <c r="F23"/>
  <c r="G23"/>
  <c r="L23" s="1"/>
  <c r="H23"/>
  <c r="I23"/>
  <c r="J23"/>
  <c r="K23"/>
  <c r="F24"/>
  <c r="G24"/>
  <c r="H24"/>
  <c r="I24"/>
  <c r="J24"/>
  <c r="K24"/>
  <c r="L24"/>
  <c r="F25"/>
  <c r="G25"/>
  <c r="L25" s="1"/>
  <c r="H25"/>
  <c r="I25"/>
  <c r="J25"/>
  <c r="K25"/>
  <c r="F26"/>
  <c r="G26"/>
  <c r="H26"/>
  <c r="I26"/>
  <c r="J26"/>
  <c r="K26"/>
  <c r="L26"/>
  <c r="F27"/>
  <c r="G27"/>
  <c r="L27" s="1"/>
  <c r="H27"/>
  <c r="I27"/>
  <c r="J27"/>
  <c r="K27"/>
  <c r="F28"/>
  <c r="G28"/>
  <c r="H28"/>
  <c r="I28"/>
  <c r="J28"/>
  <c r="K28"/>
  <c r="L28"/>
  <c r="F29"/>
  <c r="G29"/>
  <c r="L29" s="1"/>
  <c r="H29"/>
  <c r="I29"/>
  <c r="J29"/>
  <c r="K29"/>
  <c r="F30"/>
  <c r="G30"/>
  <c r="H30"/>
  <c r="I30"/>
  <c r="J30"/>
  <c r="K30"/>
  <c r="L30"/>
  <c r="F31"/>
  <c r="G31"/>
  <c r="L31" s="1"/>
  <c r="H31"/>
  <c r="I31"/>
  <c r="J31"/>
  <c r="K31"/>
  <c r="F32"/>
  <c r="G32"/>
  <c r="H32"/>
  <c r="I32"/>
  <c r="J32"/>
  <c r="K32"/>
  <c r="L32"/>
  <c r="F33"/>
  <c r="G33"/>
  <c r="L33" s="1"/>
  <c r="H33"/>
  <c r="I33"/>
  <c r="J33"/>
  <c r="K33"/>
  <c r="F34"/>
  <c r="G34"/>
  <c r="H34"/>
  <c r="I34"/>
  <c r="J34"/>
  <c r="K34"/>
  <c r="L34"/>
  <c r="F35"/>
  <c r="G35"/>
  <c r="L35" s="1"/>
  <c r="H35"/>
  <c r="I35"/>
  <c r="J35"/>
  <c r="K35"/>
  <c r="F36"/>
  <c r="G36"/>
  <c r="H36"/>
  <c r="I36"/>
  <c r="J36"/>
  <c r="K36"/>
  <c r="L36"/>
  <c r="F37"/>
  <c r="G37"/>
  <c r="L37" s="1"/>
  <c r="H37"/>
  <c r="I37"/>
  <c r="J37"/>
  <c r="K37"/>
  <c r="F38"/>
  <c r="G38"/>
  <c r="H38"/>
  <c r="I38"/>
  <c r="J38"/>
  <c r="K38"/>
  <c r="L38"/>
  <c r="F39"/>
  <c r="G39"/>
  <c r="L39" s="1"/>
  <c r="H39"/>
  <c r="I39"/>
  <c r="J39"/>
  <c r="K39"/>
  <c r="F40"/>
  <c r="G40"/>
  <c r="H40"/>
  <c r="I40"/>
  <c r="J40"/>
  <c r="K40"/>
  <c r="L40"/>
  <c r="F41"/>
  <c r="G41"/>
  <c r="L41" s="1"/>
  <c r="H41"/>
  <c r="I41"/>
  <c r="J41"/>
  <c r="K41"/>
  <c r="F42"/>
  <c r="G42"/>
  <c r="H42"/>
  <c r="I42"/>
  <c r="J42"/>
  <c r="K42"/>
  <c r="L42"/>
  <c r="F43"/>
  <c r="G43"/>
  <c r="L43" s="1"/>
  <c r="H43"/>
  <c r="I43"/>
  <c r="J43"/>
  <c r="K43"/>
  <c r="F44"/>
  <c r="G44"/>
  <c r="H44"/>
  <c r="I44"/>
  <c r="J44"/>
  <c r="K44"/>
  <c r="L44"/>
  <c r="F45"/>
  <c r="G45"/>
  <c r="L45" s="1"/>
  <c r="H45"/>
  <c r="I45"/>
  <c r="J45"/>
  <c r="K45"/>
  <c r="F46"/>
  <c r="G46"/>
  <c r="H46"/>
  <c r="I46"/>
  <c r="J46"/>
  <c r="K46"/>
  <c r="L46"/>
  <c r="F47"/>
  <c r="G47"/>
  <c r="L47" s="1"/>
  <c r="H47"/>
  <c r="I47"/>
  <c r="J47"/>
  <c r="K47"/>
  <c r="F48"/>
  <c r="G48"/>
  <c r="H48"/>
  <c r="I48"/>
  <c r="J48"/>
  <c r="K48"/>
  <c r="L48"/>
  <c r="F49"/>
  <c r="G49"/>
  <c r="L49" s="1"/>
  <c r="H49"/>
  <c r="I49"/>
  <c r="J49"/>
  <c r="K49"/>
  <c r="F50"/>
  <c r="G50"/>
  <c r="H50"/>
  <c r="I50"/>
  <c r="J50"/>
  <c r="K50"/>
  <c r="L50"/>
  <c r="F51"/>
  <c r="G51"/>
  <c r="L51" s="1"/>
  <c r="H51"/>
  <c r="I51"/>
  <c r="J51"/>
  <c r="K51"/>
  <c r="F52"/>
  <c r="G52"/>
  <c r="H52"/>
  <c r="I52"/>
  <c r="J52"/>
  <c r="K52"/>
  <c r="L52"/>
  <c r="F53"/>
  <c r="G53"/>
  <c r="L53" s="1"/>
  <c r="H53"/>
  <c r="I53"/>
  <c r="J53"/>
  <c r="K53"/>
  <c r="F54"/>
  <c r="G54"/>
  <c r="H54"/>
  <c r="I54"/>
  <c r="J54"/>
  <c r="K54"/>
  <c r="L54"/>
  <c r="F55"/>
  <c r="G55"/>
  <c r="L55" s="1"/>
  <c r="H55"/>
  <c r="I55"/>
  <c r="J55"/>
  <c r="K55"/>
  <c r="F56"/>
  <c r="G56"/>
  <c r="H56"/>
  <c r="I56"/>
  <c r="J56"/>
  <c r="K56"/>
  <c r="L56"/>
  <c r="F57"/>
  <c r="G57"/>
  <c r="L57" s="1"/>
  <c r="H57"/>
  <c r="I57"/>
  <c r="J57"/>
  <c r="K57"/>
  <c r="F58"/>
  <c r="G58"/>
  <c r="H58"/>
  <c r="I58"/>
  <c r="J58"/>
  <c r="K58"/>
  <c r="L58"/>
  <c r="F59"/>
  <c r="G59"/>
  <c r="L59" s="1"/>
  <c r="H59"/>
  <c r="I59"/>
  <c r="J59"/>
  <c r="K59"/>
  <c r="F60"/>
  <c r="G60"/>
  <c r="H60"/>
  <c r="I60"/>
  <c r="J60"/>
  <c r="K60"/>
  <c r="L60"/>
  <c r="F61"/>
  <c r="G61"/>
  <c r="L61" s="1"/>
  <c r="H61"/>
  <c r="I61"/>
  <c r="J61"/>
  <c r="K61"/>
  <c r="F62"/>
  <c r="G62"/>
  <c r="H62"/>
  <c r="I62"/>
  <c r="J62"/>
  <c r="K62"/>
  <c r="L62"/>
  <c r="F63"/>
  <c r="G63"/>
  <c r="L63" s="1"/>
  <c r="H63"/>
  <c r="I63"/>
  <c r="J63"/>
  <c r="K63"/>
  <c r="F64"/>
  <c r="G64"/>
  <c r="H64"/>
  <c r="I64"/>
  <c r="J64"/>
  <c r="K64"/>
  <c r="L64"/>
  <c r="F65"/>
  <c r="G65"/>
  <c r="L65" s="1"/>
  <c r="H65"/>
  <c r="I65"/>
  <c r="J65"/>
  <c r="K65"/>
  <c r="F66"/>
  <c r="G66"/>
  <c r="H66"/>
  <c r="I66"/>
  <c r="J66"/>
  <c r="K66"/>
  <c r="L66"/>
  <c r="F67"/>
  <c r="G67"/>
  <c r="L67" s="1"/>
  <c r="H67"/>
  <c r="I67"/>
  <c r="J67"/>
  <c r="K67"/>
  <c r="F68"/>
  <c r="G68"/>
  <c r="H68"/>
  <c r="I68"/>
  <c r="J68"/>
  <c r="K68"/>
  <c r="L68"/>
  <c r="F69"/>
  <c r="G69"/>
  <c r="L69" s="1"/>
  <c r="H69"/>
  <c r="I69"/>
  <c r="J69"/>
  <c r="K69"/>
  <c r="F70"/>
  <c r="G70"/>
  <c r="H70"/>
  <c r="I70"/>
  <c r="J70"/>
  <c r="K70"/>
  <c r="L70"/>
  <c r="F71"/>
  <c r="G71"/>
  <c r="L71" s="1"/>
  <c r="H71"/>
  <c r="I71"/>
  <c r="J71"/>
  <c r="K71"/>
  <c r="F72"/>
  <c r="G72"/>
  <c r="H72"/>
  <c r="I72"/>
  <c r="J72"/>
  <c r="K72"/>
  <c r="L72"/>
  <c r="F73"/>
  <c r="G73"/>
  <c r="L73" s="1"/>
  <c r="H73"/>
  <c r="I73"/>
  <c r="J73"/>
  <c r="K73"/>
  <c r="F74"/>
  <c r="G74"/>
  <c r="H74"/>
  <c r="I74"/>
  <c r="J74"/>
  <c r="K74"/>
  <c r="L74"/>
  <c r="F75"/>
  <c r="G75"/>
  <c r="L75" s="1"/>
  <c r="H75"/>
  <c r="I75"/>
  <c r="J75"/>
  <c r="K75"/>
  <c r="F76"/>
  <c r="G76"/>
  <c r="H76"/>
  <c r="I76"/>
  <c r="J76"/>
  <c r="K76"/>
  <c r="L76"/>
  <c r="F77"/>
  <c r="G77"/>
  <c r="L77" s="1"/>
  <c r="H77"/>
  <c r="I77"/>
  <c r="J77"/>
  <c r="K77"/>
  <c r="F78"/>
  <c r="G78"/>
  <c r="H78"/>
  <c r="I78"/>
  <c r="J78"/>
  <c r="K78"/>
  <c r="L78"/>
  <c r="F79"/>
  <c r="G79"/>
  <c r="L79" s="1"/>
  <c r="H79"/>
  <c r="I79"/>
  <c r="J79"/>
  <c r="K79"/>
  <c r="F80"/>
  <c r="G80"/>
  <c r="H80"/>
  <c r="I80"/>
  <c r="J80"/>
  <c r="K80"/>
  <c r="L80"/>
  <c r="F81"/>
  <c r="G81"/>
  <c r="L81" s="1"/>
  <c r="H81"/>
  <c r="I81"/>
  <c r="J81"/>
  <c r="K81"/>
  <c r="F82"/>
  <c r="G82"/>
  <c r="H82"/>
  <c r="I82"/>
  <c r="J82"/>
  <c r="K82"/>
  <c r="L82"/>
  <c r="F83"/>
  <c r="G83"/>
  <c r="L83" s="1"/>
  <c r="H83"/>
  <c r="I83"/>
  <c r="J83"/>
  <c r="K83"/>
  <c r="F84"/>
  <c r="G84"/>
  <c r="H84"/>
  <c r="I84"/>
  <c r="J84"/>
  <c r="K84"/>
  <c r="L84"/>
  <c r="F85"/>
  <c r="G85"/>
  <c r="L85" s="1"/>
  <c r="H85"/>
  <c r="I85"/>
  <c r="J85"/>
  <c r="K85"/>
  <c r="F86"/>
  <c r="G86"/>
  <c r="H86"/>
  <c r="I86"/>
  <c r="J86"/>
  <c r="K86"/>
  <c r="L86"/>
  <c r="F87"/>
  <c r="G87"/>
  <c r="L87" s="1"/>
  <c r="H87"/>
  <c r="I87"/>
  <c r="J87"/>
  <c r="K87"/>
  <c r="F88"/>
  <c r="G88"/>
  <c r="H88"/>
  <c r="I88"/>
  <c r="J88"/>
  <c r="L88" s="1"/>
  <c r="K88"/>
  <c r="F89"/>
  <c r="G89"/>
  <c r="L89" s="1"/>
  <c r="H89"/>
  <c r="I89"/>
  <c r="J89"/>
  <c r="K89"/>
  <c r="L90"/>
  <c r="E91"/>
  <c r="E37" l="1"/>
  <c r="E80"/>
  <c r="E66"/>
  <c r="E84"/>
  <c r="E63"/>
  <c r="E68"/>
  <c r="E28"/>
  <c r="E60"/>
  <c r="E23"/>
  <c r="E83"/>
  <c r="E74"/>
  <c r="E78"/>
  <c r="E58"/>
  <c r="E56"/>
  <c r="E54"/>
  <c r="E53"/>
  <c r="E73"/>
  <c r="E82"/>
  <c r="E65"/>
  <c r="E11"/>
  <c r="E16"/>
  <c r="E14"/>
  <c r="E33"/>
  <c r="E51"/>
  <c r="E50"/>
  <c r="E30"/>
  <c r="E9"/>
  <c r="E77"/>
  <c r="E7"/>
  <c r="E36"/>
  <c r="E29"/>
  <c r="E86"/>
  <c r="E81"/>
  <c r="E71"/>
  <c r="E25"/>
  <c r="E45"/>
  <c r="E19"/>
  <c r="E42"/>
  <c r="E40"/>
  <c r="E89"/>
  <c r="E12"/>
  <c r="E17"/>
  <c r="E38"/>
  <c r="E79"/>
  <c r="E64"/>
  <c r="E21"/>
  <c r="E62"/>
  <c r="E67"/>
  <c r="E61"/>
  <c r="E59"/>
  <c r="E22"/>
  <c r="E8"/>
  <c r="E85"/>
  <c r="E69"/>
  <c r="E57"/>
  <c r="E55"/>
  <c r="E27"/>
  <c r="E72"/>
  <c r="E34"/>
  <c r="E20"/>
  <c r="E13"/>
  <c r="E15"/>
  <c r="E52"/>
  <c r="E32"/>
  <c r="E88"/>
  <c r="E49"/>
  <c r="E10"/>
  <c r="E35"/>
  <c r="E75"/>
  <c r="E48"/>
  <c r="E47"/>
  <c r="E70"/>
  <c r="E76"/>
  <c r="E46"/>
  <c r="E26"/>
  <c r="E31"/>
  <c r="E44"/>
  <c r="E43"/>
  <c r="E41"/>
  <c r="E87"/>
  <c r="E39"/>
  <c r="E24"/>
  <c r="E18"/>
  <c r="E99" l="1"/>
  <c r="E101" s="1"/>
  <c r="I99"/>
  <c r="I101" s="1"/>
  <c r="G99"/>
  <c r="G101" s="1"/>
  <c r="F99"/>
  <c r="F101" s="1"/>
  <c r="J99" l="1"/>
  <c r="J101" s="1"/>
  <c r="H99"/>
  <c r="H101" s="1"/>
  <c r="D101" l="1"/>
  <c r="K99"/>
  <c r="L99" l="1"/>
  <c r="L101" s="1"/>
  <c r="L103" l="1"/>
</calcChain>
</file>

<file path=xl/sharedStrings.xml><?xml version="1.0" encoding="utf-8"?>
<sst xmlns="http://schemas.openxmlformats.org/spreadsheetml/2006/main" count="103" uniqueCount="97">
  <si>
    <t>INT.</t>
  </si>
  <si>
    <t>PROPRIETARIO</t>
  </si>
  <si>
    <t>T1</t>
  </si>
  <si>
    <t>T2</t>
  </si>
  <si>
    <t>A1</t>
  </si>
  <si>
    <t>A2</t>
  </si>
  <si>
    <t>A3</t>
  </si>
  <si>
    <t>A4</t>
  </si>
  <si>
    <t>A5</t>
  </si>
  <si>
    <t>B1</t>
  </si>
  <si>
    <t>B2</t>
  </si>
  <si>
    <t>B3</t>
  </si>
  <si>
    <t>B6</t>
  </si>
  <si>
    <t>B7</t>
  </si>
  <si>
    <t>B8</t>
  </si>
  <si>
    <t>B9</t>
  </si>
  <si>
    <t>B10</t>
  </si>
  <si>
    <t>B11</t>
  </si>
  <si>
    <t>B12</t>
  </si>
  <si>
    <t>B13a</t>
  </si>
  <si>
    <t>B13b</t>
  </si>
  <si>
    <t>B14</t>
  </si>
  <si>
    <t>B15</t>
  </si>
  <si>
    <t>B16</t>
  </si>
  <si>
    <t>B17</t>
  </si>
  <si>
    <t>B18</t>
  </si>
  <si>
    <t>B19</t>
  </si>
  <si>
    <t>B20</t>
  </si>
  <si>
    <t>B23</t>
  </si>
  <si>
    <t>B24</t>
  </si>
  <si>
    <t>B25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</si>
  <si>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</si>
  <si>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</si>
  <si>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</si>
  <si>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</si>
  <si>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</si>
  <si>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</si>
  <si>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</si>
  <si>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</si>
  <si>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</si>
  <si>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</si>
  <si>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</si>
  <si>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</si>
  <si>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</si>
  <si>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</si>
  <si>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</si>
  <si>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</si>
  <si>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</si>
  <si>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</si>
  <si>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C21</t>
  </si>
  <si>
    <t>C22</t>
  </si>
  <si>
    <t>C23</t>
  </si>
  <si>
    <t>C24</t>
  </si>
  <si>
    <t>C25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</si>
  <si>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</si>
  <si>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</si>
  <si>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</si>
  <si>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</si>
  <si>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</si>
  <si>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</si>
  <si>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</si>
  <si>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</si>
  <si>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</si>
  <si>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</si>
  <si>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</si>
  <si>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</si>
  <si>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</si>
  <si>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</si>
  <si>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</si>
  <si>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</si>
  <si>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</si>
  <si>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</si>
  <si>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</si>
  <si>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</si>
  <si>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</si>
  <si>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</si>
  <si>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</si>
  <si>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</si>
  <si>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</si>
  <si>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</si>
  <si>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</si>
  <si>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</si>
  <si>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</si>
  <si>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Tab. A</t>
  </si>
  <si>
    <t>Assicurazione</t>
  </si>
  <si>
    <t>Ripartizione</t>
  </si>
  <si>
    <t>Prova a zero</t>
  </si>
  <si>
    <t>B4/B5</t>
  </si>
  <si>
    <t>B21/B22</t>
  </si>
  <si>
    <t>C19/C 20</t>
  </si>
  <si>
    <t>Somma totale</t>
  </si>
  <si>
    <t>Amministra tore</t>
  </si>
  <si>
    <t>Cancelleria postali ecc</t>
  </si>
  <si>
    <t>Spese bancarie</t>
  </si>
  <si>
    <t>1/A</t>
  </si>
  <si>
    <t>2/A</t>
  </si>
  <si>
    <t>BILANCIO PREVENTIVO 2018</t>
  </si>
</sst>
</file>

<file path=xl/styles.xml><?xml version="1.0" encoding="utf-8"?>
<styleSheet xmlns="http://schemas.openxmlformats.org/spreadsheetml/2006/main">
  <numFmts count="4">
    <numFmt numFmtId="6" formatCode="&quot;€&quot;\ #,##0;[Red]\-&quot;€&quot;\ #,##0"/>
    <numFmt numFmtId="43" formatCode="_-* #,##0.00_-;\-* #,##0.00_-;_-* &quot;-&quot;??_-;_-@_-"/>
    <numFmt numFmtId="164" formatCode="0.0000"/>
    <numFmt numFmtId="165" formatCode="&quot;€&quot;\ 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2" fontId="0" fillId="0" borderId="1" xfId="0" applyNumberFormat="1" applyBorder="1"/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165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165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3" fillId="0" borderId="4" xfId="0" applyNumberFormat="1" applyFont="1" applyBorder="1"/>
    <xf numFmtId="0" fontId="0" fillId="0" borderId="3" xfId="0" applyBorder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3" fontId="1" fillId="0" borderId="3" xfId="1" applyFont="1" applyBorder="1" applyAlignment="1">
      <alignment vertical="center"/>
    </xf>
    <xf numFmtId="0" fontId="2" fillId="0" borderId="0" xfId="0" applyFont="1"/>
    <xf numFmtId="0" fontId="3" fillId="0" borderId="0" xfId="0" applyFont="1" applyBorder="1"/>
    <xf numFmtId="165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3"/>
  <sheetViews>
    <sheetView tabSelected="1" workbookViewId="0">
      <selection activeCell="C7" sqref="C7:C90"/>
    </sheetView>
  </sheetViews>
  <sheetFormatPr defaultRowHeight="15"/>
  <cols>
    <col min="1" max="1" width="0.85546875" customWidth="1"/>
    <col min="2" max="2" width="8.42578125" customWidth="1"/>
    <col min="3" max="3" width="26.42578125" customWidth="1"/>
    <col min="4" max="4" width="8" bestFit="1" customWidth="1"/>
    <col min="5" max="7" width="10.7109375" customWidth="1"/>
    <col min="8" max="8" width="11.28515625" customWidth="1"/>
    <col min="9" max="9" width="11.140625" hidden="1" customWidth="1"/>
    <col min="10" max="11" width="10.7109375" hidden="1" customWidth="1"/>
    <col min="12" max="12" width="17" customWidth="1"/>
  </cols>
  <sheetData>
    <row r="1" spans="2:15">
      <c r="D1" s="15"/>
      <c r="E1" s="12"/>
    </row>
    <row r="2" spans="2:15" ht="15" customHeight="1">
      <c r="B2" s="31" t="s">
        <v>96</v>
      </c>
      <c r="C2" s="13"/>
      <c r="D2" s="14"/>
      <c r="E2" s="36" t="s">
        <v>91</v>
      </c>
      <c r="F2" s="38" t="s">
        <v>84</v>
      </c>
      <c r="G2" s="38" t="s">
        <v>92</v>
      </c>
      <c r="H2" s="39" t="s">
        <v>93</v>
      </c>
      <c r="I2" s="39"/>
      <c r="J2" s="40"/>
      <c r="K2" s="34"/>
      <c r="O2" s="28" t="s">
        <v>94</v>
      </c>
    </row>
    <row r="3" spans="2:15">
      <c r="C3" s="13"/>
      <c r="D3" s="14"/>
      <c r="E3" s="36"/>
      <c r="F3" s="38"/>
      <c r="G3" s="38"/>
      <c r="H3" s="39"/>
      <c r="I3" s="39"/>
      <c r="J3" s="40"/>
      <c r="K3" s="35"/>
      <c r="O3" s="29">
        <v>2018</v>
      </c>
    </row>
    <row r="4" spans="2:15">
      <c r="C4" s="13"/>
      <c r="D4" s="14"/>
      <c r="E4" s="21">
        <v>3806.4</v>
      </c>
      <c r="F4" s="21">
        <v>1500</v>
      </c>
      <c r="G4" s="21">
        <v>300</v>
      </c>
      <c r="H4" s="22">
        <v>400</v>
      </c>
      <c r="I4" s="22"/>
      <c r="J4" s="23"/>
      <c r="K4" s="21"/>
      <c r="L4" s="12"/>
    </row>
    <row r="5" spans="2:15">
      <c r="C5" s="10"/>
      <c r="D5" s="11"/>
      <c r="E5" s="12"/>
      <c r="F5" s="6"/>
      <c r="G5" s="7"/>
    </row>
    <row r="6" spans="2:15">
      <c r="B6" s="17" t="s">
        <v>0</v>
      </c>
      <c r="C6" s="1" t="s">
        <v>1</v>
      </c>
      <c r="D6" s="27" t="s">
        <v>83</v>
      </c>
      <c r="E6" s="16" t="s">
        <v>85</v>
      </c>
      <c r="F6" s="16" t="s">
        <v>85</v>
      </c>
      <c r="G6" s="16" t="s">
        <v>85</v>
      </c>
      <c r="H6" s="16" t="s">
        <v>85</v>
      </c>
      <c r="I6" s="16" t="s">
        <v>85</v>
      </c>
      <c r="J6" s="16" t="s">
        <v>85</v>
      </c>
      <c r="K6" s="24" t="s">
        <v>85</v>
      </c>
      <c r="L6" s="20" t="s">
        <v>90</v>
      </c>
    </row>
    <row r="7" spans="2:15">
      <c r="B7" s="18" t="s">
        <v>2</v>
      </c>
      <c r="C7" s="2"/>
      <c r="D7" s="5">
        <v>42.59</v>
      </c>
      <c r="E7" s="8">
        <f t="shared" ref="E7:E38" si="0">(E$4/1000)*(D7)</f>
        <v>162.114576</v>
      </c>
      <c r="F7" s="8">
        <f t="shared" ref="F7:F38" si="1">(F$4/1000)*(D7)</f>
        <v>63.885000000000005</v>
      </c>
      <c r="G7" s="8">
        <f t="shared" ref="G7:G38" si="2">(G$4/1000)*(D7)</f>
        <v>12.777000000000001</v>
      </c>
      <c r="H7" s="8">
        <f t="shared" ref="H7:H38" si="3">(H$4/1000)*(D7)</f>
        <v>17.036000000000001</v>
      </c>
      <c r="I7" s="8">
        <f t="shared" ref="I7:I38" si="4">(I$4/1000)*(D7)</f>
        <v>0</v>
      </c>
      <c r="J7" s="8">
        <f t="shared" ref="J7:J38" si="5">(J$4/1000)*(D7)</f>
        <v>0</v>
      </c>
      <c r="K7" s="8">
        <f t="shared" ref="K7:K38" si="6">(K$4/1000)*(D7)</f>
        <v>0</v>
      </c>
      <c r="L7" s="9">
        <f>SUM(E7:K7)</f>
        <v>255.81257599999998</v>
      </c>
    </row>
    <row r="8" spans="2:15" ht="15" customHeight="1">
      <c r="B8" s="18" t="s">
        <v>3</v>
      </c>
      <c r="C8" s="2"/>
      <c r="D8" s="2">
        <v>2.89</v>
      </c>
      <c r="E8" s="8">
        <f t="shared" si="0"/>
        <v>11.000496</v>
      </c>
      <c r="F8" s="8">
        <f t="shared" si="1"/>
        <v>4.335</v>
      </c>
      <c r="G8" s="8">
        <f t="shared" si="2"/>
        <v>0.86699999999999999</v>
      </c>
      <c r="H8" s="8">
        <f t="shared" si="3"/>
        <v>1.1560000000000001</v>
      </c>
      <c r="I8" s="8">
        <f t="shared" si="4"/>
        <v>0</v>
      </c>
      <c r="J8" s="8">
        <f t="shared" si="5"/>
        <v>0</v>
      </c>
      <c r="K8" s="8">
        <f t="shared" si="6"/>
        <v>0</v>
      </c>
      <c r="L8" s="9">
        <f t="shared" ref="L8:L71" si="7">SUM(E8:K8)</f>
        <v>17.358495999999999</v>
      </c>
    </row>
    <row r="9" spans="2:15">
      <c r="B9" s="18" t="s">
        <v>4</v>
      </c>
      <c r="C9" s="2"/>
      <c r="D9" s="2">
        <v>19.510000000000002</v>
      </c>
      <c r="E9" s="8">
        <f t="shared" si="0"/>
        <v>74.262864000000008</v>
      </c>
      <c r="F9" s="8">
        <f t="shared" si="1"/>
        <v>29.265000000000001</v>
      </c>
      <c r="G9" s="8">
        <f t="shared" si="2"/>
        <v>5.8530000000000006</v>
      </c>
      <c r="H9" s="8">
        <f t="shared" si="3"/>
        <v>7.8040000000000012</v>
      </c>
      <c r="I9" s="8">
        <f t="shared" si="4"/>
        <v>0</v>
      </c>
      <c r="J9" s="8">
        <f t="shared" si="5"/>
        <v>0</v>
      </c>
      <c r="K9" s="8">
        <f t="shared" si="6"/>
        <v>0</v>
      </c>
      <c r="L9" s="9">
        <f t="shared" si="7"/>
        <v>117.184864</v>
      </c>
    </row>
    <row r="10" spans="2:15">
      <c r="B10" s="18" t="s">
        <v>5</v>
      </c>
      <c r="C10" s="2"/>
      <c r="D10" s="2">
        <v>21.02</v>
      </c>
      <c r="E10" s="8">
        <f t="shared" si="0"/>
        <v>80.010527999999994</v>
      </c>
      <c r="F10" s="8">
        <f t="shared" si="1"/>
        <v>31.53</v>
      </c>
      <c r="G10" s="8">
        <f t="shared" si="2"/>
        <v>6.306</v>
      </c>
      <c r="H10" s="8">
        <f t="shared" si="3"/>
        <v>8.4079999999999995</v>
      </c>
      <c r="I10" s="8">
        <f t="shared" si="4"/>
        <v>0</v>
      </c>
      <c r="J10" s="8">
        <f t="shared" si="5"/>
        <v>0</v>
      </c>
      <c r="K10" s="8">
        <f t="shared" si="6"/>
        <v>0</v>
      </c>
      <c r="L10" s="9">
        <f t="shared" si="7"/>
        <v>126.25452799999999</v>
      </c>
    </row>
    <row r="11" spans="2:15">
      <c r="B11" s="18" t="s">
        <v>6</v>
      </c>
      <c r="C11" s="2"/>
      <c r="D11" s="2">
        <v>18.77</v>
      </c>
      <c r="E11" s="8">
        <f t="shared" si="0"/>
        <v>71.446128000000002</v>
      </c>
      <c r="F11" s="8">
        <f t="shared" si="1"/>
        <v>28.155000000000001</v>
      </c>
      <c r="G11" s="8">
        <f t="shared" si="2"/>
        <v>5.6309999999999993</v>
      </c>
      <c r="H11" s="8">
        <f t="shared" si="3"/>
        <v>7.508</v>
      </c>
      <c r="I11" s="8">
        <f t="shared" si="4"/>
        <v>0</v>
      </c>
      <c r="J11" s="8">
        <f t="shared" si="5"/>
        <v>0</v>
      </c>
      <c r="K11" s="8">
        <f t="shared" si="6"/>
        <v>0</v>
      </c>
      <c r="L11" s="9">
        <f t="shared" si="7"/>
        <v>112.740128</v>
      </c>
    </row>
    <row r="12" spans="2:15">
      <c r="B12" s="18" t="s">
        <v>7</v>
      </c>
      <c r="C12" s="2"/>
      <c r="D12" s="2">
        <v>10.75</v>
      </c>
      <c r="E12" s="8">
        <f t="shared" si="0"/>
        <v>40.918799999999997</v>
      </c>
      <c r="F12" s="8">
        <f t="shared" si="1"/>
        <v>16.125</v>
      </c>
      <c r="G12" s="8">
        <f t="shared" si="2"/>
        <v>3.2250000000000001</v>
      </c>
      <c r="H12" s="8">
        <f t="shared" si="3"/>
        <v>4.3</v>
      </c>
      <c r="I12" s="8">
        <f t="shared" si="4"/>
        <v>0</v>
      </c>
      <c r="J12" s="8">
        <f t="shared" si="5"/>
        <v>0</v>
      </c>
      <c r="K12" s="8">
        <f t="shared" si="6"/>
        <v>0</v>
      </c>
      <c r="L12" s="9">
        <f t="shared" si="7"/>
        <v>64.568799999999996</v>
      </c>
    </row>
    <row r="13" spans="2:15">
      <c r="B13" s="18" t="s">
        <v>8</v>
      </c>
      <c r="C13" s="2"/>
      <c r="D13" s="2">
        <v>10.3</v>
      </c>
      <c r="E13" s="8">
        <f t="shared" si="0"/>
        <v>39.205920000000006</v>
      </c>
      <c r="F13" s="8">
        <f t="shared" si="1"/>
        <v>15.450000000000001</v>
      </c>
      <c r="G13" s="8">
        <f t="shared" si="2"/>
        <v>3.0900000000000003</v>
      </c>
      <c r="H13" s="8">
        <f t="shared" si="3"/>
        <v>4.12</v>
      </c>
      <c r="I13" s="8">
        <f t="shared" si="4"/>
        <v>0</v>
      </c>
      <c r="J13" s="8">
        <f t="shared" si="5"/>
        <v>0</v>
      </c>
      <c r="K13" s="8">
        <f t="shared" si="6"/>
        <v>0</v>
      </c>
      <c r="L13" s="9">
        <f t="shared" si="7"/>
        <v>61.86592000000001</v>
      </c>
    </row>
    <row r="14" spans="2:15">
      <c r="B14" s="18" t="s">
        <v>9</v>
      </c>
      <c r="C14" s="3"/>
      <c r="D14" s="2">
        <v>15.87</v>
      </c>
      <c r="E14" s="8">
        <f t="shared" si="0"/>
        <v>60.407567999999998</v>
      </c>
      <c r="F14" s="8">
        <f t="shared" si="1"/>
        <v>23.805</v>
      </c>
      <c r="G14" s="8">
        <f t="shared" si="2"/>
        <v>4.7609999999999992</v>
      </c>
      <c r="H14" s="8">
        <f t="shared" si="3"/>
        <v>6.3479999999999999</v>
      </c>
      <c r="I14" s="8">
        <f t="shared" si="4"/>
        <v>0</v>
      </c>
      <c r="J14" s="8">
        <f t="shared" si="5"/>
        <v>0</v>
      </c>
      <c r="K14" s="8">
        <f t="shared" si="6"/>
        <v>0</v>
      </c>
      <c r="L14" s="9">
        <f t="shared" si="7"/>
        <v>95.321567999999999</v>
      </c>
    </row>
    <row r="15" spans="2:15" ht="15" customHeight="1">
      <c r="B15" s="18" t="s">
        <v>10</v>
      </c>
      <c r="C15" s="2"/>
      <c r="D15" s="2">
        <v>9.2899999999999991</v>
      </c>
      <c r="E15" s="8">
        <f t="shared" si="0"/>
        <v>35.361455999999997</v>
      </c>
      <c r="F15" s="8">
        <f t="shared" si="1"/>
        <v>13.934999999999999</v>
      </c>
      <c r="G15" s="8">
        <f t="shared" si="2"/>
        <v>2.7869999999999995</v>
      </c>
      <c r="H15" s="8">
        <f t="shared" si="3"/>
        <v>3.7159999999999997</v>
      </c>
      <c r="I15" s="8">
        <f t="shared" si="4"/>
        <v>0</v>
      </c>
      <c r="J15" s="8">
        <f t="shared" si="5"/>
        <v>0</v>
      </c>
      <c r="K15" s="8">
        <f t="shared" si="6"/>
        <v>0</v>
      </c>
      <c r="L15" s="9">
        <f t="shared" si="7"/>
        <v>55.799455999999992</v>
      </c>
    </row>
    <row r="16" spans="2:15">
      <c r="B16" s="18" t="s">
        <v>11</v>
      </c>
      <c r="C16" s="2"/>
      <c r="D16" s="2">
        <v>9.69</v>
      </c>
      <c r="E16" s="8">
        <f t="shared" si="0"/>
        <v>36.884015999999995</v>
      </c>
      <c r="F16" s="8">
        <f t="shared" si="1"/>
        <v>14.535</v>
      </c>
      <c r="G16" s="8">
        <f t="shared" si="2"/>
        <v>2.9069999999999996</v>
      </c>
      <c r="H16" s="8">
        <f t="shared" si="3"/>
        <v>3.8759999999999999</v>
      </c>
      <c r="I16" s="8">
        <f t="shared" si="4"/>
        <v>0</v>
      </c>
      <c r="J16" s="8">
        <f t="shared" si="5"/>
        <v>0</v>
      </c>
      <c r="K16" s="8">
        <f t="shared" si="6"/>
        <v>0</v>
      </c>
      <c r="L16" s="9">
        <f t="shared" si="7"/>
        <v>58.202015999999993</v>
      </c>
    </row>
    <row r="17" spans="2:12">
      <c r="B17" s="18" t="s">
        <v>87</v>
      </c>
      <c r="C17" s="4"/>
      <c r="D17" s="26">
        <v>19.3</v>
      </c>
      <c r="E17" s="8">
        <f t="shared" si="0"/>
        <v>73.463520000000003</v>
      </c>
      <c r="F17" s="8">
        <f t="shared" si="1"/>
        <v>28.950000000000003</v>
      </c>
      <c r="G17" s="8">
        <f t="shared" si="2"/>
        <v>5.79</v>
      </c>
      <c r="H17" s="8">
        <f t="shared" si="3"/>
        <v>7.7200000000000006</v>
      </c>
      <c r="I17" s="8">
        <f t="shared" si="4"/>
        <v>0</v>
      </c>
      <c r="J17" s="8">
        <f t="shared" si="5"/>
        <v>0</v>
      </c>
      <c r="K17" s="8">
        <f t="shared" si="6"/>
        <v>0</v>
      </c>
      <c r="L17" s="9">
        <f t="shared" si="7"/>
        <v>115.92352000000001</v>
      </c>
    </row>
    <row r="18" spans="2:12">
      <c r="B18" s="18" t="s">
        <v>12</v>
      </c>
      <c r="C18" s="4"/>
      <c r="D18" s="2">
        <v>9.6999999999999993</v>
      </c>
      <c r="E18" s="8">
        <f t="shared" si="0"/>
        <v>36.922079999999994</v>
      </c>
      <c r="F18" s="8">
        <f t="shared" si="1"/>
        <v>14.549999999999999</v>
      </c>
      <c r="G18" s="8">
        <f t="shared" si="2"/>
        <v>2.9099999999999997</v>
      </c>
      <c r="H18" s="8">
        <f t="shared" si="3"/>
        <v>3.88</v>
      </c>
      <c r="I18" s="8">
        <f t="shared" si="4"/>
        <v>0</v>
      </c>
      <c r="J18" s="8">
        <f t="shared" si="5"/>
        <v>0</v>
      </c>
      <c r="K18" s="8">
        <f t="shared" si="6"/>
        <v>0</v>
      </c>
      <c r="L18" s="9">
        <f t="shared" si="7"/>
        <v>58.26207999999999</v>
      </c>
    </row>
    <row r="19" spans="2:12">
      <c r="B19" s="18" t="s">
        <v>13</v>
      </c>
      <c r="C19" s="2"/>
      <c r="D19" s="2">
        <v>9.2200000000000006</v>
      </c>
      <c r="E19" s="8">
        <f t="shared" si="0"/>
        <v>35.095008</v>
      </c>
      <c r="F19" s="8">
        <f t="shared" si="1"/>
        <v>13.830000000000002</v>
      </c>
      <c r="G19" s="8">
        <f t="shared" si="2"/>
        <v>2.766</v>
      </c>
      <c r="H19" s="8">
        <f t="shared" si="3"/>
        <v>3.6880000000000006</v>
      </c>
      <c r="I19" s="8">
        <f t="shared" si="4"/>
        <v>0</v>
      </c>
      <c r="J19" s="8">
        <f t="shared" si="5"/>
        <v>0</v>
      </c>
      <c r="K19" s="8">
        <f t="shared" si="6"/>
        <v>0</v>
      </c>
      <c r="L19" s="9">
        <f t="shared" si="7"/>
        <v>55.379008000000006</v>
      </c>
    </row>
    <row r="20" spans="2:12">
      <c r="B20" s="18" t="s">
        <v>14</v>
      </c>
      <c r="C20" s="2"/>
      <c r="D20" s="2">
        <v>9.59</v>
      </c>
      <c r="E20" s="8">
        <f t="shared" si="0"/>
        <v>36.503376000000003</v>
      </c>
      <c r="F20" s="8">
        <f t="shared" si="1"/>
        <v>14.385</v>
      </c>
      <c r="G20" s="8">
        <f t="shared" si="2"/>
        <v>2.8769999999999998</v>
      </c>
      <c r="H20" s="8">
        <f t="shared" si="3"/>
        <v>3.8360000000000003</v>
      </c>
      <c r="I20" s="8">
        <f t="shared" si="4"/>
        <v>0</v>
      </c>
      <c r="J20" s="8">
        <f t="shared" si="5"/>
        <v>0</v>
      </c>
      <c r="K20" s="8">
        <f t="shared" si="6"/>
        <v>0</v>
      </c>
      <c r="L20" s="9">
        <f t="shared" si="7"/>
        <v>57.601376000000002</v>
      </c>
    </row>
    <row r="21" spans="2:12">
      <c r="B21" s="18" t="s">
        <v>15</v>
      </c>
      <c r="C21" s="4"/>
      <c r="D21" s="25">
        <v>13.17</v>
      </c>
      <c r="E21" s="8">
        <f t="shared" si="0"/>
        <v>50.130288</v>
      </c>
      <c r="F21" s="8">
        <f t="shared" si="1"/>
        <v>19.754999999999999</v>
      </c>
      <c r="G21" s="8">
        <f t="shared" si="2"/>
        <v>3.9509999999999996</v>
      </c>
      <c r="H21" s="8">
        <f t="shared" si="3"/>
        <v>5.2680000000000007</v>
      </c>
      <c r="I21" s="8">
        <f t="shared" si="4"/>
        <v>0</v>
      </c>
      <c r="J21" s="8">
        <f t="shared" si="5"/>
        <v>0</v>
      </c>
      <c r="K21" s="8">
        <f t="shared" si="6"/>
        <v>0</v>
      </c>
      <c r="L21" s="9">
        <f t="shared" si="7"/>
        <v>79.104287999999997</v>
      </c>
    </row>
    <row r="22" spans="2:12">
      <c r="B22" s="18" t="s">
        <v>16</v>
      </c>
      <c r="C22" s="2"/>
      <c r="D22" s="2">
        <v>15.52</v>
      </c>
      <c r="E22" s="8">
        <f t="shared" si="0"/>
        <v>59.075327999999999</v>
      </c>
      <c r="F22" s="8">
        <f t="shared" si="1"/>
        <v>23.28</v>
      </c>
      <c r="G22" s="8">
        <f t="shared" si="2"/>
        <v>4.6559999999999997</v>
      </c>
      <c r="H22" s="8">
        <f t="shared" si="3"/>
        <v>6.2080000000000002</v>
      </c>
      <c r="I22" s="8">
        <f t="shared" si="4"/>
        <v>0</v>
      </c>
      <c r="J22" s="8">
        <f t="shared" si="5"/>
        <v>0</v>
      </c>
      <c r="K22" s="8">
        <f t="shared" si="6"/>
        <v>0</v>
      </c>
      <c r="L22" s="9">
        <f t="shared" si="7"/>
        <v>93.219328000000004</v>
      </c>
    </row>
    <row r="23" spans="2:12">
      <c r="B23" s="18" t="s">
        <v>17</v>
      </c>
      <c r="C23" s="2"/>
      <c r="D23" s="2">
        <v>14.51</v>
      </c>
      <c r="E23" s="8">
        <f t="shared" si="0"/>
        <v>55.230863999999997</v>
      </c>
      <c r="F23" s="8">
        <f t="shared" si="1"/>
        <v>21.765000000000001</v>
      </c>
      <c r="G23" s="8">
        <f t="shared" si="2"/>
        <v>4.3529999999999998</v>
      </c>
      <c r="H23" s="8">
        <f t="shared" si="3"/>
        <v>5.8040000000000003</v>
      </c>
      <c r="I23" s="8">
        <f t="shared" si="4"/>
        <v>0</v>
      </c>
      <c r="J23" s="8">
        <f t="shared" si="5"/>
        <v>0</v>
      </c>
      <c r="K23" s="8">
        <f t="shared" si="6"/>
        <v>0</v>
      </c>
      <c r="L23" s="9">
        <f t="shared" si="7"/>
        <v>87.152863999999994</v>
      </c>
    </row>
    <row r="24" spans="2:12">
      <c r="B24" s="19" t="s">
        <v>18</v>
      </c>
      <c r="C24" s="2"/>
      <c r="D24" s="2">
        <v>17.43</v>
      </c>
      <c r="E24" s="8">
        <f t="shared" si="0"/>
        <v>66.345551999999998</v>
      </c>
      <c r="F24" s="8">
        <f t="shared" si="1"/>
        <v>26.145</v>
      </c>
      <c r="G24" s="8">
        <f t="shared" si="2"/>
        <v>5.2290000000000001</v>
      </c>
      <c r="H24" s="8">
        <f t="shared" si="3"/>
        <v>6.9720000000000004</v>
      </c>
      <c r="I24" s="8">
        <f t="shared" si="4"/>
        <v>0</v>
      </c>
      <c r="J24" s="8">
        <f t="shared" si="5"/>
        <v>0</v>
      </c>
      <c r="K24" s="8">
        <f t="shared" si="6"/>
        <v>0</v>
      </c>
      <c r="L24" s="9">
        <f t="shared" si="7"/>
        <v>104.69155199999999</v>
      </c>
    </row>
    <row r="25" spans="2:12">
      <c r="B25" s="18" t="s">
        <v>19</v>
      </c>
      <c r="C25" s="2"/>
      <c r="D25" s="2">
        <v>8.49</v>
      </c>
      <c r="E25" s="8">
        <f t="shared" si="0"/>
        <v>32.316336</v>
      </c>
      <c r="F25" s="8">
        <f t="shared" si="1"/>
        <v>12.734999999999999</v>
      </c>
      <c r="G25" s="8">
        <f t="shared" si="2"/>
        <v>2.5470000000000002</v>
      </c>
      <c r="H25" s="8">
        <f t="shared" si="3"/>
        <v>3.3960000000000004</v>
      </c>
      <c r="I25" s="8">
        <f t="shared" si="4"/>
        <v>0</v>
      </c>
      <c r="J25" s="8">
        <f t="shared" si="5"/>
        <v>0</v>
      </c>
      <c r="K25" s="8">
        <f t="shared" si="6"/>
        <v>0</v>
      </c>
      <c r="L25" s="9">
        <f t="shared" si="7"/>
        <v>50.994335999999997</v>
      </c>
    </row>
    <row r="26" spans="2:12">
      <c r="B26" s="18" t="s">
        <v>20</v>
      </c>
      <c r="C26" s="2"/>
      <c r="D26" s="2">
        <v>8.49</v>
      </c>
      <c r="E26" s="8">
        <f t="shared" si="0"/>
        <v>32.316336</v>
      </c>
      <c r="F26" s="8">
        <f t="shared" si="1"/>
        <v>12.734999999999999</v>
      </c>
      <c r="G26" s="8">
        <f t="shared" si="2"/>
        <v>2.5470000000000002</v>
      </c>
      <c r="H26" s="8">
        <f t="shared" si="3"/>
        <v>3.3960000000000004</v>
      </c>
      <c r="I26" s="8">
        <f t="shared" si="4"/>
        <v>0</v>
      </c>
      <c r="J26" s="8">
        <f t="shared" si="5"/>
        <v>0</v>
      </c>
      <c r="K26" s="8">
        <f t="shared" si="6"/>
        <v>0</v>
      </c>
      <c r="L26" s="9">
        <f t="shared" si="7"/>
        <v>50.994335999999997</v>
      </c>
    </row>
    <row r="27" spans="2:12">
      <c r="B27" s="18" t="s">
        <v>21</v>
      </c>
      <c r="C27" s="2"/>
      <c r="D27" s="25">
        <v>16.45</v>
      </c>
      <c r="E27" s="8">
        <f t="shared" si="0"/>
        <v>62.615279999999998</v>
      </c>
      <c r="F27" s="8">
        <f t="shared" si="1"/>
        <v>24.674999999999997</v>
      </c>
      <c r="G27" s="8">
        <f t="shared" si="2"/>
        <v>4.9349999999999996</v>
      </c>
      <c r="H27" s="8">
        <f t="shared" si="3"/>
        <v>6.58</v>
      </c>
      <c r="I27" s="8">
        <f t="shared" si="4"/>
        <v>0</v>
      </c>
      <c r="J27" s="8">
        <f t="shared" si="5"/>
        <v>0</v>
      </c>
      <c r="K27" s="8">
        <f t="shared" si="6"/>
        <v>0</v>
      </c>
      <c r="L27" s="9">
        <f t="shared" si="7"/>
        <v>98.805279999999996</v>
      </c>
    </row>
    <row r="28" spans="2:12">
      <c r="B28" s="18" t="s">
        <v>22</v>
      </c>
      <c r="C28" s="2"/>
      <c r="D28" s="2">
        <v>12.1</v>
      </c>
      <c r="E28" s="8">
        <f t="shared" si="0"/>
        <v>46.05744</v>
      </c>
      <c r="F28" s="8">
        <f t="shared" si="1"/>
        <v>18.149999999999999</v>
      </c>
      <c r="G28" s="8">
        <f t="shared" si="2"/>
        <v>3.63</v>
      </c>
      <c r="H28" s="8">
        <f t="shared" si="3"/>
        <v>4.84</v>
      </c>
      <c r="I28" s="8">
        <f t="shared" si="4"/>
        <v>0</v>
      </c>
      <c r="J28" s="8">
        <f t="shared" si="5"/>
        <v>0</v>
      </c>
      <c r="K28" s="8">
        <f t="shared" si="6"/>
        <v>0</v>
      </c>
      <c r="L28" s="9">
        <f t="shared" si="7"/>
        <v>72.67743999999999</v>
      </c>
    </row>
    <row r="29" spans="2:12">
      <c r="B29" s="18" t="s">
        <v>23</v>
      </c>
      <c r="C29" s="2"/>
      <c r="D29" s="2">
        <v>10.46</v>
      </c>
      <c r="E29" s="8">
        <f t="shared" si="0"/>
        <v>39.814944000000004</v>
      </c>
      <c r="F29" s="8">
        <f t="shared" si="1"/>
        <v>15.690000000000001</v>
      </c>
      <c r="G29" s="8">
        <f t="shared" si="2"/>
        <v>3.1380000000000003</v>
      </c>
      <c r="H29" s="8">
        <f t="shared" si="3"/>
        <v>4.1840000000000002</v>
      </c>
      <c r="I29" s="8">
        <f t="shared" si="4"/>
        <v>0</v>
      </c>
      <c r="J29" s="8">
        <f t="shared" si="5"/>
        <v>0</v>
      </c>
      <c r="K29" s="8">
        <f t="shared" si="6"/>
        <v>0</v>
      </c>
      <c r="L29" s="9">
        <f t="shared" si="7"/>
        <v>62.826944000000005</v>
      </c>
    </row>
    <row r="30" spans="2:12">
      <c r="B30" s="18" t="s">
        <v>24</v>
      </c>
      <c r="C30" s="2"/>
      <c r="D30" s="2">
        <v>9.83</v>
      </c>
      <c r="E30" s="8">
        <f t="shared" si="0"/>
        <v>37.416912000000004</v>
      </c>
      <c r="F30" s="8">
        <f t="shared" si="1"/>
        <v>14.745000000000001</v>
      </c>
      <c r="G30" s="8">
        <f t="shared" si="2"/>
        <v>2.9489999999999998</v>
      </c>
      <c r="H30" s="8">
        <f t="shared" si="3"/>
        <v>3.9320000000000004</v>
      </c>
      <c r="I30" s="8">
        <f t="shared" si="4"/>
        <v>0</v>
      </c>
      <c r="J30" s="8">
        <f t="shared" si="5"/>
        <v>0</v>
      </c>
      <c r="K30" s="8">
        <f t="shared" si="6"/>
        <v>0</v>
      </c>
      <c r="L30" s="9">
        <f t="shared" si="7"/>
        <v>59.042912000000001</v>
      </c>
    </row>
    <row r="31" spans="2:12">
      <c r="B31" s="18" t="s">
        <v>25</v>
      </c>
      <c r="C31" s="2"/>
      <c r="D31" s="2">
        <v>17.91</v>
      </c>
      <c r="E31" s="8">
        <f t="shared" si="0"/>
        <v>68.172623999999999</v>
      </c>
      <c r="F31" s="8">
        <f t="shared" si="1"/>
        <v>26.865000000000002</v>
      </c>
      <c r="G31" s="8">
        <f t="shared" si="2"/>
        <v>5.3730000000000002</v>
      </c>
      <c r="H31" s="8">
        <f t="shared" si="3"/>
        <v>7.1640000000000006</v>
      </c>
      <c r="I31" s="8">
        <f t="shared" si="4"/>
        <v>0</v>
      </c>
      <c r="J31" s="8">
        <f t="shared" si="5"/>
        <v>0</v>
      </c>
      <c r="K31" s="8">
        <f t="shared" si="6"/>
        <v>0</v>
      </c>
      <c r="L31" s="9">
        <f t="shared" si="7"/>
        <v>107.574624</v>
      </c>
    </row>
    <row r="32" spans="2:12">
      <c r="B32" s="18" t="s">
        <v>26</v>
      </c>
      <c r="C32" s="2"/>
      <c r="D32" s="2">
        <v>16.57</v>
      </c>
      <c r="E32" s="8">
        <f t="shared" si="0"/>
        <v>63.072048000000002</v>
      </c>
      <c r="F32" s="8">
        <f t="shared" si="1"/>
        <v>24.855</v>
      </c>
      <c r="G32" s="8">
        <f t="shared" si="2"/>
        <v>4.9710000000000001</v>
      </c>
      <c r="H32" s="8">
        <f t="shared" si="3"/>
        <v>6.6280000000000001</v>
      </c>
      <c r="I32" s="8">
        <f t="shared" si="4"/>
        <v>0</v>
      </c>
      <c r="J32" s="8">
        <f t="shared" si="5"/>
        <v>0</v>
      </c>
      <c r="K32" s="8">
        <f t="shared" si="6"/>
        <v>0</v>
      </c>
      <c r="L32" s="9">
        <f t="shared" si="7"/>
        <v>99.526048000000003</v>
      </c>
    </row>
    <row r="33" spans="2:12">
      <c r="B33" s="18" t="s">
        <v>27</v>
      </c>
      <c r="C33" s="2"/>
      <c r="D33" s="2">
        <v>10.210000000000001</v>
      </c>
      <c r="E33" s="8">
        <f t="shared" si="0"/>
        <v>38.863344000000005</v>
      </c>
      <c r="F33" s="8">
        <f t="shared" si="1"/>
        <v>15.315000000000001</v>
      </c>
      <c r="G33" s="8">
        <f t="shared" si="2"/>
        <v>3.0630000000000002</v>
      </c>
      <c r="H33" s="8">
        <f t="shared" si="3"/>
        <v>4.0840000000000005</v>
      </c>
      <c r="I33" s="8">
        <f t="shared" si="4"/>
        <v>0</v>
      </c>
      <c r="J33" s="8">
        <f t="shared" si="5"/>
        <v>0</v>
      </c>
      <c r="K33" s="8">
        <f t="shared" si="6"/>
        <v>0</v>
      </c>
      <c r="L33" s="9">
        <f t="shared" si="7"/>
        <v>61.325344000000015</v>
      </c>
    </row>
    <row r="34" spans="2:12">
      <c r="B34" s="18" t="s">
        <v>88</v>
      </c>
      <c r="C34" s="2"/>
      <c r="D34" s="26">
        <v>18.96</v>
      </c>
      <c r="E34" s="8">
        <f t="shared" si="0"/>
        <v>72.169344000000009</v>
      </c>
      <c r="F34" s="8">
        <f t="shared" si="1"/>
        <v>28.44</v>
      </c>
      <c r="G34" s="8">
        <f t="shared" si="2"/>
        <v>5.6879999999999997</v>
      </c>
      <c r="H34" s="8">
        <f t="shared" si="3"/>
        <v>7.5840000000000005</v>
      </c>
      <c r="I34" s="8">
        <f t="shared" si="4"/>
        <v>0</v>
      </c>
      <c r="J34" s="8">
        <f t="shared" si="5"/>
        <v>0</v>
      </c>
      <c r="K34" s="8">
        <f t="shared" si="6"/>
        <v>0</v>
      </c>
      <c r="L34" s="9">
        <f t="shared" si="7"/>
        <v>113.88134400000001</v>
      </c>
    </row>
    <row r="35" spans="2:12">
      <c r="B35" s="18" t="s">
        <v>28</v>
      </c>
      <c r="C35" s="2"/>
      <c r="D35" s="2">
        <v>11.08</v>
      </c>
      <c r="E35" s="8">
        <f t="shared" si="0"/>
        <v>42.174911999999999</v>
      </c>
      <c r="F35" s="8">
        <f t="shared" si="1"/>
        <v>16.62</v>
      </c>
      <c r="G35" s="8">
        <f t="shared" si="2"/>
        <v>3.3239999999999998</v>
      </c>
      <c r="H35" s="8">
        <f t="shared" si="3"/>
        <v>4.4320000000000004</v>
      </c>
      <c r="I35" s="8">
        <f t="shared" si="4"/>
        <v>0</v>
      </c>
      <c r="J35" s="8">
        <f t="shared" si="5"/>
        <v>0</v>
      </c>
      <c r="K35" s="8">
        <f t="shared" si="6"/>
        <v>0</v>
      </c>
      <c r="L35" s="9">
        <f t="shared" si="7"/>
        <v>66.550911999999997</v>
      </c>
    </row>
    <row r="36" spans="2:12">
      <c r="B36" s="18" t="s">
        <v>29</v>
      </c>
      <c r="C36" s="2"/>
      <c r="D36" s="2">
        <v>18.27</v>
      </c>
      <c r="E36" s="8">
        <f t="shared" si="0"/>
        <v>69.542928000000003</v>
      </c>
      <c r="F36" s="8">
        <f t="shared" si="1"/>
        <v>27.405000000000001</v>
      </c>
      <c r="G36" s="8">
        <f t="shared" si="2"/>
        <v>5.4809999999999999</v>
      </c>
      <c r="H36" s="8">
        <f t="shared" si="3"/>
        <v>7.3079999999999998</v>
      </c>
      <c r="I36" s="8">
        <f t="shared" si="4"/>
        <v>0</v>
      </c>
      <c r="J36" s="8">
        <f t="shared" si="5"/>
        <v>0</v>
      </c>
      <c r="K36" s="8">
        <f t="shared" si="6"/>
        <v>0</v>
      </c>
      <c r="L36" s="9">
        <f t="shared" si="7"/>
        <v>109.73692800000001</v>
      </c>
    </row>
    <row r="37" spans="2:12">
      <c r="B37" s="18" t="s">
        <v>30</v>
      </c>
      <c r="C37" s="4"/>
      <c r="D37" s="2">
        <v>2.25</v>
      </c>
      <c r="E37" s="8">
        <f t="shared" si="0"/>
        <v>8.5643999999999991</v>
      </c>
      <c r="F37" s="8">
        <f t="shared" si="1"/>
        <v>3.375</v>
      </c>
      <c r="G37" s="8">
        <f t="shared" si="2"/>
        <v>0.67499999999999993</v>
      </c>
      <c r="H37" s="8">
        <f t="shared" si="3"/>
        <v>0.9</v>
      </c>
      <c r="I37" s="8">
        <f t="shared" si="4"/>
        <v>0</v>
      </c>
      <c r="J37" s="8">
        <f t="shared" si="5"/>
        <v>0</v>
      </c>
      <c r="K37" s="8">
        <f t="shared" si="6"/>
        <v>0</v>
      </c>
      <c r="L37" s="9">
        <f t="shared" si="7"/>
        <v>13.5144</v>
      </c>
    </row>
    <row r="38" spans="2:12">
      <c r="B38" s="18" t="s">
        <v>31</v>
      </c>
      <c r="C38" s="2"/>
      <c r="D38" s="2">
        <v>14.88</v>
      </c>
      <c r="E38" s="8">
        <f t="shared" si="0"/>
        <v>56.639232</v>
      </c>
      <c r="F38" s="8">
        <f t="shared" si="1"/>
        <v>22.32</v>
      </c>
      <c r="G38" s="8">
        <f t="shared" si="2"/>
        <v>4.4640000000000004</v>
      </c>
      <c r="H38" s="8">
        <f t="shared" si="3"/>
        <v>5.9520000000000008</v>
      </c>
      <c r="I38" s="8">
        <f t="shared" si="4"/>
        <v>0</v>
      </c>
      <c r="J38" s="8">
        <f t="shared" si="5"/>
        <v>0</v>
      </c>
      <c r="K38" s="8">
        <f t="shared" si="6"/>
        <v>0</v>
      </c>
      <c r="L38" s="9">
        <f t="shared" si="7"/>
        <v>89.375231999999997</v>
      </c>
    </row>
    <row r="39" spans="2:12" ht="15" customHeight="1">
      <c r="B39" s="18" t="s">
        <v>32</v>
      </c>
      <c r="C39" s="2"/>
      <c r="D39" s="2">
        <v>9.0399999999999991</v>
      </c>
      <c r="E39" s="8">
        <f t="shared" ref="E39:E70" si="8">(E$4/1000)*(D39)</f>
        <v>34.409855999999998</v>
      </c>
      <c r="F39" s="8">
        <f t="shared" ref="F39:F70" si="9">(F$4/1000)*(D39)</f>
        <v>13.559999999999999</v>
      </c>
      <c r="G39" s="8">
        <f t="shared" ref="G39:G70" si="10">(G$4/1000)*(D39)</f>
        <v>2.7119999999999997</v>
      </c>
      <c r="H39" s="8">
        <f t="shared" ref="H39:H70" si="11">(H$4/1000)*(D39)</f>
        <v>3.6159999999999997</v>
      </c>
      <c r="I39" s="8">
        <f t="shared" ref="I39:I70" si="12">(I$4/1000)*(D39)</f>
        <v>0</v>
      </c>
      <c r="J39" s="8">
        <f t="shared" ref="J39:J70" si="13">(J$4/1000)*(D39)</f>
        <v>0</v>
      </c>
      <c r="K39" s="8">
        <f t="shared" ref="K39:K70" si="14">(K$4/1000)*(D39)</f>
        <v>0</v>
      </c>
      <c r="L39" s="9">
        <f t="shared" si="7"/>
        <v>54.297855999999996</v>
      </c>
    </row>
    <row r="40" spans="2:12">
      <c r="B40" s="18" t="s">
        <v>33</v>
      </c>
      <c r="C40" s="2"/>
      <c r="D40" s="2">
        <v>9.17</v>
      </c>
      <c r="E40" s="8">
        <f t="shared" si="8"/>
        <v>34.904688</v>
      </c>
      <c r="F40" s="8">
        <f t="shared" si="9"/>
        <v>13.754999999999999</v>
      </c>
      <c r="G40" s="8">
        <f t="shared" si="10"/>
        <v>2.7509999999999999</v>
      </c>
      <c r="H40" s="8">
        <f t="shared" si="11"/>
        <v>3.6680000000000001</v>
      </c>
      <c r="I40" s="8">
        <f t="shared" si="12"/>
        <v>0</v>
      </c>
      <c r="J40" s="8">
        <f t="shared" si="13"/>
        <v>0</v>
      </c>
      <c r="K40" s="8">
        <f t="shared" si="14"/>
        <v>0</v>
      </c>
      <c r="L40" s="9">
        <f t="shared" si="7"/>
        <v>55.078688</v>
      </c>
    </row>
    <row r="41" spans="2:12">
      <c r="B41" s="18" t="s">
        <v>34</v>
      </c>
      <c r="C41" s="2"/>
      <c r="D41" s="2">
        <v>9.09</v>
      </c>
      <c r="E41" s="8">
        <f t="shared" si="8"/>
        <v>34.600175999999998</v>
      </c>
      <c r="F41" s="8">
        <f t="shared" si="9"/>
        <v>13.635</v>
      </c>
      <c r="G41" s="8">
        <f t="shared" si="10"/>
        <v>2.7269999999999999</v>
      </c>
      <c r="H41" s="8">
        <f t="shared" si="11"/>
        <v>3.6360000000000001</v>
      </c>
      <c r="I41" s="8">
        <f t="shared" si="12"/>
        <v>0</v>
      </c>
      <c r="J41" s="8">
        <f t="shared" si="13"/>
        <v>0</v>
      </c>
      <c r="K41" s="8">
        <f t="shared" si="14"/>
        <v>0</v>
      </c>
      <c r="L41" s="9">
        <f t="shared" si="7"/>
        <v>54.598175999999995</v>
      </c>
    </row>
    <row r="42" spans="2:12">
      <c r="B42" s="18" t="s">
        <v>35</v>
      </c>
      <c r="C42" s="2"/>
      <c r="D42" s="2">
        <v>9.06</v>
      </c>
      <c r="E42" s="8">
        <f t="shared" si="8"/>
        <v>34.485984000000002</v>
      </c>
      <c r="F42" s="8">
        <f t="shared" si="9"/>
        <v>13.59</v>
      </c>
      <c r="G42" s="8">
        <f t="shared" si="10"/>
        <v>2.718</v>
      </c>
      <c r="H42" s="8">
        <f t="shared" si="11"/>
        <v>3.6240000000000006</v>
      </c>
      <c r="I42" s="8">
        <f t="shared" si="12"/>
        <v>0</v>
      </c>
      <c r="J42" s="8">
        <f t="shared" si="13"/>
        <v>0</v>
      </c>
      <c r="K42" s="8">
        <f t="shared" si="14"/>
        <v>0</v>
      </c>
      <c r="L42" s="9">
        <f t="shared" si="7"/>
        <v>54.417984000000011</v>
      </c>
    </row>
    <row r="43" spans="2:12">
      <c r="B43" s="18" t="s">
        <v>36</v>
      </c>
      <c r="C43" s="25"/>
      <c r="D43" s="25">
        <v>9.2100000000000009</v>
      </c>
      <c r="E43" s="8">
        <f t="shared" si="8"/>
        <v>35.056944000000001</v>
      </c>
      <c r="F43" s="8">
        <f t="shared" si="9"/>
        <v>13.815000000000001</v>
      </c>
      <c r="G43" s="8">
        <f t="shared" si="10"/>
        <v>2.7630000000000003</v>
      </c>
      <c r="H43" s="8">
        <f t="shared" si="11"/>
        <v>3.6840000000000006</v>
      </c>
      <c r="I43" s="8">
        <f t="shared" si="12"/>
        <v>0</v>
      </c>
      <c r="J43" s="8">
        <f t="shared" si="13"/>
        <v>0</v>
      </c>
      <c r="K43" s="8">
        <f t="shared" si="14"/>
        <v>0</v>
      </c>
      <c r="L43" s="9">
        <f t="shared" si="7"/>
        <v>55.318943999999995</v>
      </c>
    </row>
    <row r="44" spans="2:12">
      <c r="B44" s="18" t="s">
        <v>37</v>
      </c>
      <c r="C44" s="2"/>
      <c r="D44" s="2">
        <v>8.17</v>
      </c>
      <c r="E44" s="8">
        <f t="shared" si="8"/>
        <v>31.098288</v>
      </c>
      <c r="F44" s="8">
        <f t="shared" si="9"/>
        <v>12.254999999999999</v>
      </c>
      <c r="G44" s="8">
        <f t="shared" si="10"/>
        <v>2.4510000000000001</v>
      </c>
      <c r="H44" s="8">
        <f t="shared" si="11"/>
        <v>3.2680000000000002</v>
      </c>
      <c r="I44" s="8">
        <f t="shared" si="12"/>
        <v>0</v>
      </c>
      <c r="J44" s="8">
        <f t="shared" si="13"/>
        <v>0</v>
      </c>
      <c r="K44" s="8">
        <f t="shared" si="14"/>
        <v>0</v>
      </c>
      <c r="L44" s="9">
        <f t="shared" si="7"/>
        <v>49.072288</v>
      </c>
    </row>
    <row r="45" spans="2:12">
      <c r="B45" s="18" t="s">
        <v>38</v>
      </c>
      <c r="C45" s="2"/>
      <c r="D45" s="2">
        <v>9.7799999999999994</v>
      </c>
      <c r="E45" s="8">
        <f t="shared" si="8"/>
        <v>37.226591999999997</v>
      </c>
      <c r="F45" s="8">
        <f t="shared" si="9"/>
        <v>14.669999999999998</v>
      </c>
      <c r="G45" s="8">
        <f t="shared" si="10"/>
        <v>2.9339999999999997</v>
      </c>
      <c r="H45" s="8">
        <f t="shared" si="11"/>
        <v>3.9119999999999999</v>
      </c>
      <c r="I45" s="8">
        <f t="shared" si="12"/>
        <v>0</v>
      </c>
      <c r="J45" s="8">
        <f t="shared" si="13"/>
        <v>0</v>
      </c>
      <c r="K45" s="8">
        <f t="shared" si="14"/>
        <v>0</v>
      </c>
      <c r="L45" s="9">
        <f t="shared" si="7"/>
        <v>58.742591999999995</v>
      </c>
    </row>
    <row r="46" spans="2:12">
      <c r="B46" s="18" t="s">
        <v>39</v>
      </c>
      <c r="C46" s="2"/>
      <c r="D46" s="2">
        <v>14.22</v>
      </c>
      <c r="E46" s="8">
        <f t="shared" si="8"/>
        <v>54.127008000000004</v>
      </c>
      <c r="F46" s="8">
        <f t="shared" si="9"/>
        <v>21.330000000000002</v>
      </c>
      <c r="G46" s="8">
        <f t="shared" si="10"/>
        <v>4.266</v>
      </c>
      <c r="H46" s="8">
        <f t="shared" si="11"/>
        <v>5.6880000000000006</v>
      </c>
      <c r="I46" s="8">
        <f t="shared" si="12"/>
        <v>0</v>
      </c>
      <c r="J46" s="8">
        <f t="shared" si="13"/>
        <v>0</v>
      </c>
      <c r="K46" s="8">
        <f t="shared" si="14"/>
        <v>0</v>
      </c>
      <c r="L46" s="9">
        <f t="shared" si="7"/>
        <v>85.41100800000001</v>
      </c>
    </row>
    <row r="47" spans="2:12">
      <c r="B47" s="18" t="s">
        <v>40</v>
      </c>
      <c r="C47" s="2"/>
      <c r="D47" s="2">
        <v>22.7</v>
      </c>
      <c r="E47" s="8">
        <f t="shared" si="8"/>
        <v>86.405279999999991</v>
      </c>
      <c r="F47" s="8">
        <f t="shared" si="9"/>
        <v>34.049999999999997</v>
      </c>
      <c r="G47" s="8">
        <f t="shared" si="10"/>
        <v>6.81</v>
      </c>
      <c r="H47" s="8">
        <f t="shared" si="11"/>
        <v>9.08</v>
      </c>
      <c r="I47" s="8">
        <f t="shared" si="12"/>
        <v>0</v>
      </c>
      <c r="J47" s="8">
        <f t="shared" si="13"/>
        <v>0</v>
      </c>
      <c r="K47" s="8">
        <f t="shared" si="14"/>
        <v>0</v>
      </c>
      <c r="L47" s="9">
        <f t="shared" si="7"/>
        <v>136.34528</v>
      </c>
    </row>
    <row r="48" spans="2:12">
      <c r="B48" s="18" t="s">
        <v>41</v>
      </c>
      <c r="C48" s="2"/>
      <c r="D48" s="2">
        <v>15.45</v>
      </c>
      <c r="E48" s="8">
        <f t="shared" si="8"/>
        <v>58.808879999999995</v>
      </c>
      <c r="F48" s="8">
        <f t="shared" si="9"/>
        <v>23.174999999999997</v>
      </c>
      <c r="G48" s="8">
        <f t="shared" si="10"/>
        <v>4.6349999999999998</v>
      </c>
      <c r="H48" s="8">
        <f t="shared" si="11"/>
        <v>6.18</v>
      </c>
      <c r="I48" s="8">
        <f t="shared" si="12"/>
        <v>0</v>
      </c>
      <c r="J48" s="8">
        <f t="shared" si="13"/>
        <v>0</v>
      </c>
      <c r="K48" s="8">
        <f t="shared" si="14"/>
        <v>0</v>
      </c>
      <c r="L48" s="9">
        <f t="shared" si="7"/>
        <v>92.798879999999997</v>
      </c>
    </row>
    <row r="49" spans="2:15">
      <c r="B49" s="19" t="s">
        <v>42</v>
      </c>
      <c r="C49" s="3"/>
      <c r="D49" s="2">
        <v>18.98</v>
      </c>
      <c r="E49" s="8">
        <f t="shared" si="8"/>
        <v>72.245472000000007</v>
      </c>
      <c r="F49" s="8">
        <f t="shared" si="9"/>
        <v>28.47</v>
      </c>
      <c r="G49" s="8">
        <f t="shared" si="10"/>
        <v>5.694</v>
      </c>
      <c r="H49" s="8">
        <f t="shared" si="11"/>
        <v>7.5920000000000005</v>
      </c>
      <c r="I49" s="8">
        <f t="shared" si="12"/>
        <v>0</v>
      </c>
      <c r="J49" s="8">
        <f t="shared" si="13"/>
        <v>0</v>
      </c>
      <c r="K49" s="8">
        <f t="shared" si="14"/>
        <v>0</v>
      </c>
      <c r="L49" s="9">
        <f t="shared" si="7"/>
        <v>114.00147200000001</v>
      </c>
    </row>
    <row r="50" spans="2:15">
      <c r="B50" s="18" t="s">
        <v>43</v>
      </c>
      <c r="C50" s="2"/>
      <c r="D50" s="2">
        <v>21.59</v>
      </c>
      <c r="E50" s="8">
        <f t="shared" si="8"/>
        <v>82.180176000000003</v>
      </c>
      <c r="F50" s="8">
        <f t="shared" si="9"/>
        <v>32.384999999999998</v>
      </c>
      <c r="G50" s="8">
        <f t="shared" si="10"/>
        <v>6.4769999999999994</v>
      </c>
      <c r="H50" s="8">
        <f t="shared" si="11"/>
        <v>8.636000000000001</v>
      </c>
      <c r="I50" s="8">
        <f t="shared" si="12"/>
        <v>0</v>
      </c>
      <c r="J50" s="8">
        <f t="shared" si="13"/>
        <v>0</v>
      </c>
      <c r="K50" s="8">
        <f t="shared" si="14"/>
        <v>0</v>
      </c>
      <c r="L50" s="9">
        <f t="shared" si="7"/>
        <v>129.67817600000001</v>
      </c>
      <c r="O50" s="28" t="s">
        <v>95</v>
      </c>
    </row>
    <row r="51" spans="2:15">
      <c r="B51" s="18" t="s">
        <v>44</v>
      </c>
      <c r="C51" s="2"/>
      <c r="D51" s="2">
        <v>10.5</v>
      </c>
      <c r="E51" s="8">
        <f t="shared" si="8"/>
        <v>39.967199999999998</v>
      </c>
      <c r="F51" s="8">
        <f t="shared" si="9"/>
        <v>15.75</v>
      </c>
      <c r="G51" s="8">
        <f t="shared" si="10"/>
        <v>3.15</v>
      </c>
      <c r="H51" s="8">
        <f t="shared" si="11"/>
        <v>4.2</v>
      </c>
      <c r="I51" s="8">
        <f t="shared" si="12"/>
        <v>0</v>
      </c>
      <c r="J51" s="8">
        <f t="shared" si="13"/>
        <v>0</v>
      </c>
      <c r="K51" s="8">
        <f t="shared" si="14"/>
        <v>0</v>
      </c>
      <c r="L51" s="9">
        <f t="shared" si="7"/>
        <v>63.0672</v>
      </c>
      <c r="O51" s="29">
        <v>2018</v>
      </c>
    </row>
    <row r="52" spans="2:15">
      <c r="B52" s="18" t="s">
        <v>45</v>
      </c>
      <c r="C52" s="2"/>
      <c r="D52" s="2">
        <v>8.24</v>
      </c>
      <c r="E52" s="8">
        <f t="shared" si="8"/>
        <v>31.364736000000001</v>
      </c>
      <c r="F52" s="8">
        <f t="shared" si="9"/>
        <v>12.36</v>
      </c>
      <c r="G52" s="8">
        <f t="shared" si="10"/>
        <v>2.472</v>
      </c>
      <c r="H52" s="8">
        <f t="shared" si="11"/>
        <v>3.2960000000000003</v>
      </c>
      <c r="I52" s="8">
        <f t="shared" si="12"/>
        <v>0</v>
      </c>
      <c r="J52" s="8">
        <f t="shared" si="13"/>
        <v>0</v>
      </c>
      <c r="K52" s="8">
        <f t="shared" si="14"/>
        <v>0</v>
      </c>
      <c r="L52" s="9">
        <f t="shared" si="7"/>
        <v>49.492736000000001</v>
      </c>
    </row>
    <row r="53" spans="2:15">
      <c r="B53" s="18" t="s">
        <v>46</v>
      </c>
      <c r="C53" s="2"/>
      <c r="D53" s="2">
        <v>8.25</v>
      </c>
      <c r="E53" s="8">
        <f t="shared" si="8"/>
        <v>31.402799999999999</v>
      </c>
      <c r="F53" s="8">
        <f t="shared" si="9"/>
        <v>12.375</v>
      </c>
      <c r="G53" s="8">
        <f t="shared" si="10"/>
        <v>2.4750000000000001</v>
      </c>
      <c r="H53" s="8">
        <f t="shared" si="11"/>
        <v>3.3000000000000003</v>
      </c>
      <c r="I53" s="8">
        <f t="shared" si="12"/>
        <v>0</v>
      </c>
      <c r="J53" s="8">
        <f t="shared" si="13"/>
        <v>0</v>
      </c>
      <c r="K53" s="8">
        <f t="shared" si="14"/>
        <v>0</v>
      </c>
      <c r="L53" s="9">
        <f t="shared" si="7"/>
        <v>49.552799999999998</v>
      </c>
    </row>
    <row r="54" spans="2:15">
      <c r="B54" s="18" t="s">
        <v>47</v>
      </c>
      <c r="C54" s="2"/>
      <c r="D54" s="2">
        <v>15.32</v>
      </c>
      <c r="E54" s="8">
        <f t="shared" si="8"/>
        <v>58.314048</v>
      </c>
      <c r="F54" s="8">
        <f t="shared" si="9"/>
        <v>22.98</v>
      </c>
      <c r="G54" s="8">
        <f t="shared" si="10"/>
        <v>4.5960000000000001</v>
      </c>
      <c r="H54" s="8">
        <f t="shared" si="11"/>
        <v>6.1280000000000001</v>
      </c>
      <c r="I54" s="8">
        <f t="shared" si="12"/>
        <v>0</v>
      </c>
      <c r="J54" s="8">
        <f t="shared" si="13"/>
        <v>0</v>
      </c>
      <c r="K54" s="8">
        <f t="shared" si="14"/>
        <v>0</v>
      </c>
      <c r="L54" s="9">
        <f t="shared" si="7"/>
        <v>92.018048000000007</v>
      </c>
    </row>
    <row r="55" spans="2:15">
      <c r="B55" s="18" t="s">
        <v>48</v>
      </c>
      <c r="C55" s="2"/>
      <c r="D55" s="2">
        <v>9.59</v>
      </c>
      <c r="E55" s="8">
        <f t="shared" si="8"/>
        <v>36.503376000000003</v>
      </c>
      <c r="F55" s="8">
        <f t="shared" si="9"/>
        <v>14.385</v>
      </c>
      <c r="G55" s="8">
        <f t="shared" si="10"/>
        <v>2.8769999999999998</v>
      </c>
      <c r="H55" s="8">
        <f t="shared" si="11"/>
        <v>3.8360000000000003</v>
      </c>
      <c r="I55" s="8">
        <f t="shared" si="12"/>
        <v>0</v>
      </c>
      <c r="J55" s="8">
        <f t="shared" si="13"/>
        <v>0</v>
      </c>
      <c r="K55" s="8">
        <f t="shared" si="14"/>
        <v>0</v>
      </c>
      <c r="L55" s="9">
        <f t="shared" si="7"/>
        <v>57.601376000000002</v>
      </c>
    </row>
    <row r="56" spans="2:15">
      <c r="B56" s="18" t="s">
        <v>89</v>
      </c>
      <c r="C56" s="30"/>
      <c r="D56" s="26">
        <v>18.11</v>
      </c>
      <c r="E56" s="8">
        <f t="shared" si="8"/>
        <v>68.933903999999998</v>
      </c>
      <c r="F56" s="8">
        <f t="shared" si="9"/>
        <v>27.164999999999999</v>
      </c>
      <c r="G56" s="8">
        <f t="shared" si="10"/>
        <v>5.4329999999999998</v>
      </c>
      <c r="H56" s="8">
        <f t="shared" si="11"/>
        <v>7.2439999999999998</v>
      </c>
      <c r="I56" s="8">
        <f t="shared" si="12"/>
        <v>0</v>
      </c>
      <c r="J56" s="8">
        <f t="shared" si="13"/>
        <v>0</v>
      </c>
      <c r="K56" s="8">
        <f t="shared" si="14"/>
        <v>0</v>
      </c>
      <c r="L56" s="9">
        <f t="shared" si="7"/>
        <v>108.775904</v>
      </c>
    </row>
    <row r="57" spans="2:15">
      <c r="B57" s="18" t="s">
        <v>49</v>
      </c>
      <c r="C57" s="2"/>
      <c r="D57" s="2">
        <v>10.55</v>
      </c>
      <c r="E57" s="8">
        <f t="shared" si="8"/>
        <v>40.157520000000005</v>
      </c>
      <c r="F57" s="8">
        <f t="shared" si="9"/>
        <v>15.825000000000001</v>
      </c>
      <c r="G57" s="8">
        <f t="shared" si="10"/>
        <v>3.165</v>
      </c>
      <c r="H57" s="8">
        <f t="shared" si="11"/>
        <v>4.2200000000000006</v>
      </c>
      <c r="I57" s="8">
        <f t="shared" si="12"/>
        <v>0</v>
      </c>
      <c r="J57" s="8">
        <f t="shared" si="13"/>
        <v>0</v>
      </c>
      <c r="K57" s="8">
        <f t="shared" si="14"/>
        <v>0</v>
      </c>
      <c r="L57" s="9">
        <f t="shared" si="7"/>
        <v>63.367520000000006</v>
      </c>
    </row>
    <row r="58" spans="2:15">
      <c r="B58" s="18" t="s">
        <v>50</v>
      </c>
      <c r="C58" s="2"/>
      <c r="D58" s="2">
        <v>20.010000000000002</v>
      </c>
      <c r="E58" s="8">
        <f t="shared" si="8"/>
        <v>76.166064000000006</v>
      </c>
      <c r="F58" s="8">
        <f t="shared" si="9"/>
        <v>30.015000000000001</v>
      </c>
      <c r="G58" s="8">
        <f t="shared" si="10"/>
        <v>6.0030000000000001</v>
      </c>
      <c r="H58" s="8">
        <f t="shared" si="11"/>
        <v>8.0040000000000013</v>
      </c>
      <c r="I58" s="8">
        <f t="shared" si="12"/>
        <v>0</v>
      </c>
      <c r="J58" s="8">
        <f t="shared" si="13"/>
        <v>0</v>
      </c>
      <c r="K58" s="8">
        <f t="shared" si="14"/>
        <v>0</v>
      </c>
      <c r="L58" s="9">
        <f t="shared" si="7"/>
        <v>120.18806400000001</v>
      </c>
    </row>
    <row r="59" spans="2:15">
      <c r="B59" s="18" t="s">
        <v>51</v>
      </c>
      <c r="C59" s="2"/>
      <c r="D59" s="2">
        <v>2.11</v>
      </c>
      <c r="E59" s="8">
        <f t="shared" si="8"/>
        <v>8.031504</v>
      </c>
      <c r="F59" s="8">
        <f t="shared" si="9"/>
        <v>3.165</v>
      </c>
      <c r="G59" s="8">
        <f t="shared" si="10"/>
        <v>0.6329999999999999</v>
      </c>
      <c r="H59" s="8">
        <f t="shared" si="11"/>
        <v>0.84399999999999997</v>
      </c>
      <c r="I59" s="8">
        <f t="shared" si="12"/>
        <v>0</v>
      </c>
      <c r="J59" s="8">
        <f t="shared" si="13"/>
        <v>0</v>
      </c>
      <c r="K59" s="8">
        <f t="shared" si="14"/>
        <v>0</v>
      </c>
      <c r="L59" s="9">
        <f t="shared" si="7"/>
        <v>12.673503999999999</v>
      </c>
    </row>
    <row r="60" spans="2:15">
      <c r="B60" s="18" t="s">
        <v>52</v>
      </c>
      <c r="C60" s="2"/>
      <c r="D60" s="2">
        <v>1.0900000000000001</v>
      </c>
      <c r="E60" s="8">
        <f t="shared" si="8"/>
        <v>4.1489760000000002</v>
      </c>
      <c r="F60" s="8">
        <f t="shared" si="9"/>
        <v>1.6350000000000002</v>
      </c>
      <c r="G60" s="8">
        <f t="shared" si="10"/>
        <v>0.32700000000000001</v>
      </c>
      <c r="H60" s="8">
        <f t="shared" si="11"/>
        <v>0.43600000000000005</v>
      </c>
      <c r="I60" s="8">
        <f t="shared" si="12"/>
        <v>0</v>
      </c>
      <c r="J60" s="8">
        <f t="shared" si="13"/>
        <v>0</v>
      </c>
      <c r="K60" s="8">
        <f t="shared" si="14"/>
        <v>0</v>
      </c>
      <c r="L60" s="9">
        <f t="shared" si="7"/>
        <v>6.5469760000000008</v>
      </c>
    </row>
    <row r="61" spans="2:15">
      <c r="B61" s="18" t="s">
        <v>53</v>
      </c>
      <c r="C61" s="2"/>
      <c r="D61" s="2">
        <v>1.51</v>
      </c>
      <c r="E61" s="8">
        <f t="shared" si="8"/>
        <v>5.7476640000000003</v>
      </c>
      <c r="F61" s="8">
        <f t="shared" si="9"/>
        <v>2.2650000000000001</v>
      </c>
      <c r="G61" s="8">
        <f t="shared" si="10"/>
        <v>0.45299999999999996</v>
      </c>
      <c r="H61" s="8">
        <f t="shared" si="11"/>
        <v>0.60400000000000009</v>
      </c>
      <c r="I61" s="8">
        <f t="shared" si="12"/>
        <v>0</v>
      </c>
      <c r="J61" s="8">
        <f t="shared" si="13"/>
        <v>0</v>
      </c>
      <c r="K61" s="8">
        <f t="shared" si="14"/>
        <v>0</v>
      </c>
      <c r="L61" s="9">
        <f t="shared" si="7"/>
        <v>9.0696639999999995</v>
      </c>
    </row>
    <row r="62" spans="2:15">
      <c r="B62" s="18" t="s">
        <v>54</v>
      </c>
      <c r="C62" s="3"/>
      <c r="D62" s="2">
        <v>19.57</v>
      </c>
      <c r="E62" s="8">
        <f t="shared" si="8"/>
        <v>74.491247999999999</v>
      </c>
      <c r="F62" s="8">
        <f t="shared" si="9"/>
        <v>29.355</v>
      </c>
      <c r="G62" s="8">
        <f t="shared" si="10"/>
        <v>5.8709999999999996</v>
      </c>
      <c r="H62" s="8">
        <f t="shared" si="11"/>
        <v>7.8280000000000003</v>
      </c>
      <c r="I62" s="8">
        <f t="shared" si="12"/>
        <v>0</v>
      </c>
      <c r="J62" s="8">
        <f t="shared" si="13"/>
        <v>0</v>
      </c>
      <c r="K62" s="8">
        <f t="shared" si="14"/>
        <v>0</v>
      </c>
      <c r="L62" s="9">
        <f t="shared" si="7"/>
        <v>117.545248</v>
      </c>
    </row>
    <row r="63" spans="2:15">
      <c r="B63" s="18" t="s">
        <v>55</v>
      </c>
      <c r="C63" s="2"/>
      <c r="D63" s="2">
        <v>8.4700000000000006</v>
      </c>
      <c r="E63" s="8">
        <f t="shared" si="8"/>
        <v>32.240208000000003</v>
      </c>
      <c r="F63" s="8">
        <f t="shared" si="9"/>
        <v>12.705000000000002</v>
      </c>
      <c r="G63" s="8">
        <f t="shared" si="10"/>
        <v>2.5409999999999999</v>
      </c>
      <c r="H63" s="8">
        <f t="shared" si="11"/>
        <v>3.3880000000000003</v>
      </c>
      <c r="I63" s="8">
        <f t="shared" si="12"/>
        <v>0</v>
      </c>
      <c r="J63" s="8">
        <f t="shared" si="13"/>
        <v>0</v>
      </c>
      <c r="K63" s="8">
        <f t="shared" si="14"/>
        <v>0</v>
      </c>
      <c r="L63" s="9">
        <f t="shared" si="7"/>
        <v>50.874208000000003</v>
      </c>
    </row>
    <row r="64" spans="2:15" ht="15" customHeight="1">
      <c r="B64" s="18" t="s">
        <v>56</v>
      </c>
      <c r="C64" s="2"/>
      <c r="D64" s="2">
        <v>8.58</v>
      </c>
      <c r="E64" s="8">
        <f t="shared" si="8"/>
        <v>32.658912000000001</v>
      </c>
      <c r="F64" s="8">
        <f t="shared" si="9"/>
        <v>12.870000000000001</v>
      </c>
      <c r="G64" s="8">
        <f t="shared" si="10"/>
        <v>2.5739999999999998</v>
      </c>
      <c r="H64" s="8">
        <f t="shared" si="11"/>
        <v>3.4320000000000004</v>
      </c>
      <c r="I64" s="8">
        <f t="shared" si="12"/>
        <v>0</v>
      </c>
      <c r="J64" s="8">
        <f t="shared" si="13"/>
        <v>0</v>
      </c>
      <c r="K64" s="8">
        <f t="shared" si="14"/>
        <v>0</v>
      </c>
      <c r="L64" s="9">
        <f t="shared" si="7"/>
        <v>51.534912000000006</v>
      </c>
    </row>
    <row r="65" spans="2:12">
      <c r="B65" s="18" t="s">
        <v>57</v>
      </c>
      <c r="C65" s="2"/>
      <c r="D65" s="2">
        <v>8.44</v>
      </c>
      <c r="E65" s="8">
        <f t="shared" si="8"/>
        <v>32.126016</v>
      </c>
      <c r="F65" s="8">
        <f t="shared" si="9"/>
        <v>12.66</v>
      </c>
      <c r="G65" s="8">
        <f t="shared" si="10"/>
        <v>2.5319999999999996</v>
      </c>
      <c r="H65" s="8">
        <f t="shared" si="11"/>
        <v>3.3759999999999999</v>
      </c>
      <c r="I65" s="8">
        <f t="shared" si="12"/>
        <v>0</v>
      </c>
      <c r="J65" s="8">
        <f t="shared" si="13"/>
        <v>0</v>
      </c>
      <c r="K65" s="8">
        <f t="shared" si="14"/>
        <v>0</v>
      </c>
      <c r="L65" s="9">
        <f t="shared" si="7"/>
        <v>50.694015999999998</v>
      </c>
    </row>
    <row r="66" spans="2:12">
      <c r="B66" s="18" t="s">
        <v>58</v>
      </c>
      <c r="C66" s="2"/>
      <c r="D66" s="2">
        <v>8.49</v>
      </c>
      <c r="E66" s="8">
        <f t="shared" si="8"/>
        <v>32.316336</v>
      </c>
      <c r="F66" s="8">
        <f t="shared" si="9"/>
        <v>12.734999999999999</v>
      </c>
      <c r="G66" s="8">
        <f t="shared" si="10"/>
        <v>2.5470000000000002</v>
      </c>
      <c r="H66" s="8">
        <f t="shared" si="11"/>
        <v>3.3960000000000004</v>
      </c>
      <c r="I66" s="8">
        <f t="shared" si="12"/>
        <v>0</v>
      </c>
      <c r="J66" s="8">
        <f t="shared" si="13"/>
        <v>0</v>
      </c>
      <c r="K66" s="8">
        <f t="shared" si="14"/>
        <v>0</v>
      </c>
      <c r="L66" s="9">
        <f t="shared" si="7"/>
        <v>50.994335999999997</v>
      </c>
    </row>
    <row r="67" spans="2:12">
      <c r="B67" s="18" t="s">
        <v>59</v>
      </c>
      <c r="C67" s="2"/>
      <c r="D67" s="2">
        <v>8.64</v>
      </c>
      <c r="E67" s="8">
        <f t="shared" si="8"/>
        <v>32.887295999999999</v>
      </c>
      <c r="F67" s="8">
        <f t="shared" si="9"/>
        <v>12.96</v>
      </c>
      <c r="G67" s="8">
        <f t="shared" si="10"/>
        <v>2.5920000000000001</v>
      </c>
      <c r="H67" s="8">
        <f t="shared" si="11"/>
        <v>3.4560000000000004</v>
      </c>
      <c r="I67" s="8">
        <f t="shared" si="12"/>
        <v>0</v>
      </c>
      <c r="J67" s="8">
        <f t="shared" si="13"/>
        <v>0</v>
      </c>
      <c r="K67" s="8">
        <f t="shared" si="14"/>
        <v>0</v>
      </c>
      <c r="L67" s="9">
        <f t="shared" si="7"/>
        <v>51.895296000000002</v>
      </c>
    </row>
    <row r="68" spans="2:12">
      <c r="B68" s="18" t="s">
        <v>60</v>
      </c>
      <c r="C68" s="2"/>
      <c r="D68" s="2">
        <v>7.6</v>
      </c>
      <c r="E68" s="8">
        <f t="shared" si="8"/>
        <v>28.928639999999998</v>
      </c>
      <c r="F68" s="8">
        <f t="shared" si="9"/>
        <v>11.399999999999999</v>
      </c>
      <c r="G68" s="8">
        <f t="shared" si="10"/>
        <v>2.2799999999999998</v>
      </c>
      <c r="H68" s="8">
        <f t="shared" si="11"/>
        <v>3.04</v>
      </c>
      <c r="I68" s="8">
        <f t="shared" si="12"/>
        <v>0</v>
      </c>
      <c r="J68" s="8">
        <f t="shared" si="13"/>
        <v>0</v>
      </c>
      <c r="K68" s="8">
        <f t="shared" si="14"/>
        <v>0</v>
      </c>
      <c r="L68" s="9">
        <f t="shared" si="7"/>
        <v>45.648639999999993</v>
      </c>
    </row>
    <row r="69" spans="2:12">
      <c r="B69" s="18" t="s">
        <v>61</v>
      </c>
      <c r="C69" s="2"/>
      <c r="D69" s="2">
        <v>8.2799999999999994</v>
      </c>
      <c r="E69" s="8">
        <f t="shared" si="8"/>
        <v>31.516991999999998</v>
      </c>
      <c r="F69" s="8">
        <f t="shared" si="9"/>
        <v>12.419999999999998</v>
      </c>
      <c r="G69" s="8">
        <f t="shared" si="10"/>
        <v>2.4839999999999995</v>
      </c>
      <c r="H69" s="8">
        <f t="shared" si="11"/>
        <v>3.3119999999999998</v>
      </c>
      <c r="I69" s="8">
        <f t="shared" si="12"/>
        <v>0</v>
      </c>
      <c r="J69" s="8">
        <f t="shared" si="13"/>
        <v>0</v>
      </c>
      <c r="K69" s="8">
        <f t="shared" si="14"/>
        <v>0</v>
      </c>
      <c r="L69" s="9">
        <f t="shared" si="7"/>
        <v>49.732991999999996</v>
      </c>
    </row>
    <row r="70" spans="2:12">
      <c r="B70" s="18" t="s">
        <v>62</v>
      </c>
      <c r="C70" s="2"/>
      <c r="D70" s="2">
        <v>11.01</v>
      </c>
      <c r="E70" s="8">
        <f t="shared" si="8"/>
        <v>41.908464000000002</v>
      </c>
      <c r="F70" s="8">
        <f t="shared" si="9"/>
        <v>16.515000000000001</v>
      </c>
      <c r="G70" s="8">
        <f t="shared" si="10"/>
        <v>3.3029999999999999</v>
      </c>
      <c r="H70" s="8">
        <f t="shared" si="11"/>
        <v>4.4039999999999999</v>
      </c>
      <c r="I70" s="8">
        <f t="shared" si="12"/>
        <v>0</v>
      </c>
      <c r="J70" s="8">
        <f t="shared" si="13"/>
        <v>0</v>
      </c>
      <c r="K70" s="8">
        <f t="shared" si="14"/>
        <v>0</v>
      </c>
      <c r="L70" s="9">
        <f t="shared" si="7"/>
        <v>66.130464000000003</v>
      </c>
    </row>
    <row r="71" spans="2:12">
      <c r="B71" s="18" t="s">
        <v>63</v>
      </c>
      <c r="C71" s="2"/>
      <c r="D71" s="2">
        <v>13.22</v>
      </c>
      <c r="E71" s="8">
        <f t="shared" ref="E71:E89" si="15">(E$4/1000)*(D71)</f>
        <v>50.320608</v>
      </c>
      <c r="F71" s="8">
        <f t="shared" ref="F71:F89" si="16">(F$4/1000)*(D71)</f>
        <v>19.830000000000002</v>
      </c>
      <c r="G71" s="8">
        <f t="shared" ref="G71:G89" si="17">(G$4/1000)*(D71)</f>
        <v>3.9660000000000002</v>
      </c>
      <c r="H71" s="8">
        <f t="shared" ref="H71:H89" si="18">(H$4/1000)*(D71)</f>
        <v>5.2880000000000003</v>
      </c>
      <c r="I71" s="8">
        <f t="shared" ref="I71:I89" si="19">(I$4/1000)*(D71)</f>
        <v>0</v>
      </c>
      <c r="J71" s="8">
        <f t="shared" ref="J71:J89" si="20">(J$4/1000)*(D71)</f>
        <v>0</v>
      </c>
      <c r="K71" s="8">
        <f t="shared" ref="K71:K89" si="21">(K$4/1000)*(D71)</f>
        <v>0</v>
      </c>
      <c r="L71" s="9">
        <f t="shared" si="7"/>
        <v>79.404607999999996</v>
      </c>
    </row>
    <row r="72" spans="2:12">
      <c r="B72" s="18" t="s">
        <v>64</v>
      </c>
      <c r="C72" s="2"/>
      <c r="D72" s="2">
        <v>20.97</v>
      </c>
      <c r="E72" s="8">
        <f t="shared" si="15"/>
        <v>79.820207999999994</v>
      </c>
      <c r="F72" s="8">
        <f t="shared" si="16"/>
        <v>31.454999999999998</v>
      </c>
      <c r="G72" s="8">
        <f t="shared" si="17"/>
        <v>6.2909999999999995</v>
      </c>
      <c r="H72" s="8">
        <f t="shared" si="18"/>
        <v>8.3879999999999999</v>
      </c>
      <c r="I72" s="8">
        <f t="shared" si="19"/>
        <v>0</v>
      </c>
      <c r="J72" s="8">
        <f t="shared" si="20"/>
        <v>0</v>
      </c>
      <c r="K72" s="8">
        <f t="shared" si="21"/>
        <v>0</v>
      </c>
      <c r="L72" s="9">
        <f t="shared" ref="L72:L90" si="22">SUM(E72:K72)</f>
        <v>125.95420799999999</v>
      </c>
    </row>
    <row r="73" spans="2:12">
      <c r="B73" s="19" t="s">
        <v>65</v>
      </c>
      <c r="C73" s="2"/>
      <c r="D73" s="2">
        <v>16.329999999999998</v>
      </c>
      <c r="E73" s="8">
        <f t="shared" si="15"/>
        <v>62.158511999999995</v>
      </c>
      <c r="F73" s="8">
        <f t="shared" si="16"/>
        <v>24.494999999999997</v>
      </c>
      <c r="G73" s="8">
        <f t="shared" si="17"/>
        <v>4.8989999999999991</v>
      </c>
      <c r="H73" s="8">
        <f t="shared" si="18"/>
        <v>6.532</v>
      </c>
      <c r="I73" s="8">
        <f t="shared" si="19"/>
        <v>0</v>
      </c>
      <c r="J73" s="8">
        <f t="shared" si="20"/>
        <v>0</v>
      </c>
      <c r="K73" s="8">
        <f t="shared" si="21"/>
        <v>0</v>
      </c>
      <c r="L73" s="9">
        <f t="shared" si="22"/>
        <v>98.084511999999989</v>
      </c>
    </row>
    <row r="74" spans="2:12">
      <c r="B74" s="18" t="s">
        <v>66</v>
      </c>
      <c r="C74" s="2"/>
      <c r="D74" s="2">
        <v>16.82</v>
      </c>
      <c r="E74" s="8">
        <f t="shared" si="15"/>
        <v>64.023647999999994</v>
      </c>
      <c r="F74" s="8">
        <f t="shared" si="16"/>
        <v>25.23</v>
      </c>
      <c r="G74" s="8">
        <f t="shared" si="17"/>
        <v>5.0460000000000003</v>
      </c>
      <c r="H74" s="8">
        <f t="shared" si="18"/>
        <v>6.7280000000000006</v>
      </c>
      <c r="I74" s="8">
        <f t="shared" si="19"/>
        <v>0</v>
      </c>
      <c r="J74" s="8">
        <f t="shared" si="20"/>
        <v>0</v>
      </c>
      <c r="K74" s="8">
        <f t="shared" si="21"/>
        <v>0</v>
      </c>
      <c r="L74" s="9">
        <f t="shared" si="22"/>
        <v>101.027648</v>
      </c>
    </row>
    <row r="75" spans="2:12">
      <c r="B75" s="18" t="s">
        <v>67</v>
      </c>
      <c r="C75" s="4"/>
      <c r="D75" s="2">
        <v>9.94</v>
      </c>
      <c r="E75" s="8">
        <f t="shared" si="15"/>
        <v>37.835616000000002</v>
      </c>
      <c r="F75" s="8">
        <f t="shared" si="16"/>
        <v>14.91</v>
      </c>
      <c r="G75" s="8">
        <f t="shared" si="17"/>
        <v>2.9819999999999998</v>
      </c>
      <c r="H75" s="8">
        <f t="shared" si="18"/>
        <v>3.976</v>
      </c>
      <c r="I75" s="8">
        <f t="shared" si="19"/>
        <v>0</v>
      </c>
      <c r="J75" s="8">
        <f t="shared" si="20"/>
        <v>0</v>
      </c>
      <c r="K75" s="8">
        <f t="shared" si="21"/>
        <v>0</v>
      </c>
      <c r="L75" s="9">
        <f t="shared" si="22"/>
        <v>59.703615999999997</v>
      </c>
    </row>
    <row r="76" spans="2:12">
      <c r="B76" s="18" t="s">
        <v>68</v>
      </c>
      <c r="C76" s="4"/>
      <c r="D76" s="2">
        <v>9.89</v>
      </c>
      <c r="E76" s="8">
        <f t="shared" si="15"/>
        <v>37.645296000000002</v>
      </c>
      <c r="F76" s="8">
        <f t="shared" si="16"/>
        <v>14.835000000000001</v>
      </c>
      <c r="G76" s="8">
        <f t="shared" si="17"/>
        <v>2.9670000000000001</v>
      </c>
      <c r="H76" s="8">
        <f t="shared" si="18"/>
        <v>3.9560000000000004</v>
      </c>
      <c r="I76" s="8">
        <f t="shared" si="19"/>
        <v>0</v>
      </c>
      <c r="J76" s="8">
        <f t="shared" si="20"/>
        <v>0</v>
      </c>
      <c r="K76" s="8">
        <f t="shared" si="21"/>
        <v>0</v>
      </c>
      <c r="L76" s="9">
        <f t="shared" si="22"/>
        <v>59.403296000000005</v>
      </c>
    </row>
    <row r="77" spans="2:12">
      <c r="B77" s="18" t="s">
        <v>69</v>
      </c>
      <c r="C77" s="2"/>
      <c r="D77" s="2">
        <v>9.8800000000000008</v>
      </c>
      <c r="E77" s="8">
        <f t="shared" si="15"/>
        <v>37.607232000000003</v>
      </c>
      <c r="F77" s="8">
        <f t="shared" si="16"/>
        <v>14.82</v>
      </c>
      <c r="G77" s="8">
        <f t="shared" si="17"/>
        <v>2.964</v>
      </c>
      <c r="H77" s="8">
        <f t="shared" si="18"/>
        <v>3.9520000000000004</v>
      </c>
      <c r="I77" s="8">
        <f t="shared" si="19"/>
        <v>0</v>
      </c>
      <c r="J77" s="8">
        <f t="shared" si="20"/>
        <v>0</v>
      </c>
      <c r="K77" s="8">
        <f t="shared" si="21"/>
        <v>0</v>
      </c>
      <c r="L77" s="9">
        <f t="shared" si="22"/>
        <v>59.343232</v>
      </c>
    </row>
    <row r="78" spans="2:12">
      <c r="B78" s="18" t="s">
        <v>70</v>
      </c>
      <c r="C78" s="2"/>
      <c r="D78" s="2">
        <v>7.69</v>
      </c>
      <c r="E78" s="8">
        <f t="shared" si="15"/>
        <v>29.271216000000003</v>
      </c>
      <c r="F78" s="8">
        <f t="shared" si="16"/>
        <v>11.535</v>
      </c>
      <c r="G78" s="8">
        <f t="shared" si="17"/>
        <v>2.3069999999999999</v>
      </c>
      <c r="H78" s="8">
        <f t="shared" si="18"/>
        <v>3.0760000000000005</v>
      </c>
      <c r="I78" s="8">
        <f t="shared" si="19"/>
        <v>0</v>
      </c>
      <c r="J78" s="8">
        <f t="shared" si="20"/>
        <v>0</v>
      </c>
      <c r="K78" s="8">
        <f t="shared" si="21"/>
        <v>0</v>
      </c>
      <c r="L78" s="9">
        <f t="shared" si="22"/>
        <v>46.189216000000009</v>
      </c>
    </row>
    <row r="79" spans="2:12">
      <c r="B79" s="18" t="s">
        <v>71</v>
      </c>
      <c r="C79" s="2"/>
      <c r="D79" s="2">
        <v>7.76</v>
      </c>
      <c r="E79" s="8">
        <f t="shared" si="15"/>
        <v>29.537663999999999</v>
      </c>
      <c r="F79" s="8">
        <f t="shared" si="16"/>
        <v>11.64</v>
      </c>
      <c r="G79" s="8">
        <f t="shared" si="17"/>
        <v>2.3279999999999998</v>
      </c>
      <c r="H79" s="8">
        <f t="shared" si="18"/>
        <v>3.1040000000000001</v>
      </c>
      <c r="I79" s="8">
        <f t="shared" si="19"/>
        <v>0</v>
      </c>
      <c r="J79" s="8">
        <f t="shared" si="20"/>
        <v>0</v>
      </c>
      <c r="K79" s="8">
        <f t="shared" si="21"/>
        <v>0</v>
      </c>
      <c r="L79" s="9">
        <f t="shared" si="22"/>
        <v>46.609664000000002</v>
      </c>
    </row>
    <row r="80" spans="2:12">
      <c r="B80" s="18" t="s">
        <v>72</v>
      </c>
      <c r="C80" s="2"/>
      <c r="D80" s="2">
        <v>15.02</v>
      </c>
      <c r="E80" s="8">
        <f t="shared" si="15"/>
        <v>57.172128000000001</v>
      </c>
      <c r="F80" s="8">
        <f t="shared" si="16"/>
        <v>22.53</v>
      </c>
      <c r="G80" s="8">
        <f t="shared" si="17"/>
        <v>4.5059999999999993</v>
      </c>
      <c r="H80" s="8">
        <f t="shared" si="18"/>
        <v>6.008</v>
      </c>
      <c r="I80" s="8">
        <f t="shared" si="19"/>
        <v>0</v>
      </c>
      <c r="J80" s="8">
        <f t="shared" si="20"/>
        <v>0</v>
      </c>
      <c r="K80" s="8">
        <f t="shared" si="21"/>
        <v>0</v>
      </c>
      <c r="L80" s="9">
        <f t="shared" si="22"/>
        <v>90.216127999999998</v>
      </c>
    </row>
    <row r="81" spans="2:12">
      <c r="B81" s="18" t="s">
        <v>73</v>
      </c>
      <c r="C81" s="2"/>
      <c r="D81" s="2">
        <v>9.01</v>
      </c>
      <c r="E81" s="8">
        <f t="shared" si="15"/>
        <v>34.295664000000002</v>
      </c>
      <c r="F81" s="8">
        <f t="shared" si="16"/>
        <v>13.515000000000001</v>
      </c>
      <c r="G81" s="8">
        <f t="shared" si="17"/>
        <v>2.7029999999999998</v>
      </c>
      <c r="H81" s="8">
        <f t="shared" si="18"/>
        <v>3.6040000000000001</v>
      </c>
      <c r="I81" s="8">
        <f t="shared" si="19"/>
        <v>0</v>
      </c>
      <c r="J81" s="8">
        <f t="shared" si="20"/>
        <v>0</v>
      </c>
      <c r="K81" s="8">
        <f t="shared" si="21"/>
        <v>0</v>
      </c>
      <c r="L81" s="9">
        <f t="shared" si="22"/>
        <v>54.117664000000005</v>
      </c>
    </row>
    <row r="82" spans="2:12">
      <c r="B82" s="18" t="s">
        <v>74</v>
      </c>
      <c r="C82" s="2"/>
      <c r="D82" s="2">
        <v>13.93</v>
      </c>
      <c r="E82" s="8">
        <f t="shared" si="15"/>
        <v>53.023151999999996</v>
      </c>
      <c r="F82" s="8">
        <f t="shared" si="16"/>
        <v>20.895</v>
      </c>
      <c r="G82" s="8">
        <f t="shared" si="17"/>
        <v>4.1789999999999994</v>
      </c>
      <c r="H82" s="8">
        <f t="shared" si="18"/>
        <v>5.5720000000000001</v>
      </c>
      <c r="I82" s="8">
        <f t="shared" si="19"/>
        <v>0</v>
      </c>
      <c r="J82" s="8">
        <f t="shared" si="20"/>
        <v>0</v>
      </c>
      <c r="K82" s="8">
        <f t="shared" si="21"/>
        <v>0</v>
      </c>
      <c r="L82" s="9">
        <f t="shared" si="22"/>
        <v>83.669151999999997</v>
      </c>
    </row>
    <row r="83" spans="2:12">
      <c r="B83" s="18" t="s">
        <v>75</v>
      </c>
      <c r="C83" s="2"/>
      <c r="D83" s="2">
        <v>8.36</v>
      </c>
      <c r="E83" s="8">
        <f t="shared" si="15"/>
        <v>31.821503999999997</v>
      </c>
      <c r="F83" s="8">
        <f t="shared" si="16"/>
        <v>12.54</v>
      </c>
      <c r="G83" s="8">
        <f t="shared" si="17"/>
        <v>2.5079999999999996</v>
      </c>
      <c r="H83" s="8">
        <f t="shared" si="18"/>
        <v>3.3439999999999999</v>
      </c>
      <c r="I83" s="8">
        <f t="shared" si="19"/>
        <v>0</v>
      </c>
      <c r="J83" s="8">
        <f t="shared" si="20"/>
        <v>0</v>
      </c>
      <c r="K83" s="8">
        <f t="shared" si="21"/>
        <v>0</v>
      </c>
      <c r="L83" s="9">
        <f t="shared" si="22"/>
        <v>50.213504</v>
      </c>
    </row>
    <row r="84" spans="2:12">
      <c r="B84" s="18" t="s">
        <v>76</v>
      </c>
      <c r="C84" s="2"/>
      <c r="D84" s="2">
        <v>8.4600000000000009</v>
      </c>
      <c r="E84" s="8">
        <f t="shared" si="15"/>
        <v>32.202144000000004</v>
      </c>
      <c r="F84" s="8">
        <f t="shared" si="16"/>
        <v>12.690000000000001</v>
      </c>
      <c r="G84" s="8">
        <f t="shared" si="17"/>
        <v>2.5380000000000003</v>
      </c>
      <c r="H84" s="8">
        <f t="shared" si="18"/>
        <v>3.3840000000000003</v>
      </c>
      <c r="I84" s="8">
        <f t="shared" si="19"/>
        <v>0</v>
      </c>
      <c r="J84" s="8">
        <f t="shared" si="20"/>
        <v>0</v>
      </c>
      <c r="K84" s="8">
        <f t="shared" si="21"/>
        <v>0</v>
      </c>
      <c r="L84" s="9">
        <f t="shared" si="22"/>
        <v>50.814143999999999</v>
      </c>
    </row>
    <row r="85" spans="2:12">
      <c r="B85" s="18" t="s">
        <v>77</v>
      </c>
      <c r="C85" s="2"/>
      <c r="D85" s="2">
        <v>11.99</v>
      </c>
      <c r="E85" s="8">
        <f t="shared" si="15"/>
        <v>45.638736000000002</v>
      </c>
      <c r="F85" s="8">
        <f t="shared" si="16"/>
        <v>17.984999999999999</v>
      </c>
      <c r="G85" s="8">
        <f t="shared" si="17"/>
        <v>3.597</v>
      </c>
      <c r="H85" s="8">
        <f t="shared" si="18"/>
        <v>4.7960000000000003</v>
      </c>
      <c r="I85" s="8">
        <f t="shared" si="19"/>
        <v>0</v>
      </c>
      <c r="J85" s="8">
        <f t="shared" si="20"/>
        <v>0</v>
      </c>
      <c r="K85" s="8">
        <f t="shared" si="21"/>
        <v>0</v>
      </c>
      <c r="L85" s="9">
        <f t="shared" si="22"/>
        <v>72.016736000000009</v>
      </c>
    </row>
    <row r="86" spans="2:12">
      <c r="B86" s="18" t="s">
        <v>78</v>
      </c>
      <c r="C86" s="2"/>
      <c r="D86" s="2">
        <v>18.489999999999998</v>
      </c>
      <c r="E86" s="8">
        <f t="shared" si="15"/>
        <v>70.380336</v>
      </c>
      <c r="F86" s="8">
        <f t="shared" si="16"/>
        <v>27.734999999999999</v>
      </c>
      <c r="G86" s="8">
        <f t="shared" si="17"/>
        <v>5.5469999999999997</v>
      </c>
      <c r="H86" s="8">
        <f t="shared" si="18"/>
        <v>7.3959999999999999</v>
      </c>
      <c r="I86" s="8">
        <f t="shared" si="19"/>
        <v>0</v>
      </c>
      <c r="J86" s="8">
        <f t="shared" si="20"/>
        <v>0</v>
      </c>
      <c r="K86" s="8">
        <f t="shared" si="21"/>
        <v>0</v>
      </c>
      <c r="L86" s="9">
        <f t="shared" si="22"/>
        <v>111.058336</v>
      </c>
    </row>
    <row r="87" spans="2:12">
      <c r="B87" s="18" t="s">
        <v>79</v>
      </c>
      <c r="C87" s="2"/>
      <c r="D87" s="2">
        <v>2.0099999999999998</v>
      </c>
      <c r="E87" s="8">
        <f t="shared" si="15"/>
        <v>7.6508639999999994</v>
      </c>
      <c r="F87" s="8">
        <f t="shared" si="16"/>
        <v>3.0149999999999997</v>
      </c>
      <c r="G87" s="8">
        <f t="shared" si="17"/>
        <v>0.60299999999999987</v>
      </c>
      <c r="H87" s="8">
        <f t="shared" si="18"/>
        <v>0.80399999999999994</v>
      </c>
      <c r="I87" s="8">
        <f t="shared" si="19"/>
        <v>0</v>
      </c>
      <c r="J87" s="8">
        <f t="shared" si="20"/>
        <v>0</v>
      </c>
      <c r="K87" s="8">
        <f t="shared" si="21"/>
        <v>0</v>
      </c>
      <c r="L87" s="9">
        <f t="shared" si="22"/>
        <v>12.072863999999999</v>
      </c>
    </row>
    <row r="88" spans="2:12">
      <c r="B88" s="18" t="s">
        <v>80</v>
      </c>
      <c r="C88" s="4"/>
      <c r="D88" s="2">
        <v>2.99</v>
      </c>
      <c r="E88" s="8">
        <f t="shared" si="15"/>
        <v>11.381136000000001</v>
      </c>
      <c r="F88" s="8">
        <f t="shared" si="16"/>
        <v>4.4850000000000003</v>
      </c>
      <c r="G88" s="8">
        <f t="shared" si="17"/>
        <v>0.89700000000000002</v>
      </c>
      <c r="H88" s="8">
        <f t="shared" si="18"/>
        <v>1.1960000000000002</v>
      </c>
      <c r="I88" s="8">
        <f t="shared" si="19"/>
        <v>0</v>
      </c>
      <c r="J88" s="8">
        <f t="shared" si="20"/>
        <v>0</v>
      </c>
      <c r="K88" s="8">
        <f t="shared" si="21"/>
        <v>0</v>
      </c>
      <c r="L88" s="9">
        <f t="shared" si="22"/>
        <v>17.959136000000001</v>
      </c>
    </row>
    <row r="89" spans="2:12">
      <c r="B89" s="18" t="s">
        <v>81</v>
      </c>
      <c r="C89" s="2"/>
      <c r="D89" s="2">
        <v>1.38</v>
      </c>
      <c r="E89" s="8">
        <f t="shared" si="15"/>
        <v>5.2528319999999997</v>
      </c>
      <c r="F89" s="8">
        <f t="shared" si="16"/>
        <v>2.0699999999999998</v>
      </c>
      <c r="G89" s="8">
        <f t="shared" si="17"/>
        <v>0.41399999999999998</v>
      </c>
      <c r="H89" s="8">
        <f t="shared" si="18"/>
        <v>0.55199999999999994</v>
      </c>
      <c r="I89" s="8">
        <f t="shared" si="19"/>
        <v>0</v>
      </c>
      <c r="J89" s="8">
        <f t="shared" si="20"/>
        <v>0</v>
      </c>
      <c r="K89" s="8">
        <f t="shared" si="21"/>
        <v>0</v>
      </c>
      <c r="L89" s="9">
        <f t="shared" si="22"/>
        <v>8.2888319999999993</v>
      </c>
    </row>
    <row r="90" spans="2:12">
      <c r="B90" s="18" t="s">
        <v>82</v>
      </c>
      <c r="C90" s="2"/>
      <c r="D90" s="2"/>
      <c r="E90" s="8"/>
      <c r="L90" s="9">
        <f t="shared" si="22"/>
        <v>0</v>
      </c>
    </row>
    <row r="91" spans="2:12">
      <c r="B91" s="32"/>
      <c r="C91" s="15"/>
      <c r="D91" s="15"/>
      <c r="E91" s="33">
        <f>SUM(E7:E90)</f>
        <v>3806.5141920000005</v>
      </c>
      <c r="F91" s="33">
        <f t="shared" ref="F91:L91" si="23">SUM(F7:F90)</f>
        <v>1500.0450000000001</v>
      </c>
      <c r="G91" s="33">
        <f t="shared" si="23"/>
        <v>300.00899999999996</v>
      </c>
      <c r="H91" s="33">
        <f t="shared" si="23"/>
        <v>400.012</v>
      </c>
      <c r="I91" s="33">
        <f t="shared" si="23"/>
        <v>0</v>
      </c>
      <c r="J91" s="33">
        <f t="shared" si="23"/>
        <v>0</v>
      </c>
      <c r="K91" s="33">
        <f t="shared" si="23"/>
        <v>0</v>
      </c>
      <c r="L91" s="33">
        <f t="shared" si="23"/>
        <v>6006.5801920000013</v>
      </c>
    </row>
    <row r="92" spans="2:12">
      <c r="B92" s="32"/>
      <c r="C92" s="15"/>
      <c r="D92" s="15"/>
      <c r="E92" s="8"/>
      <c r="L92" s="12"/>
    </row>
    <row r="93" spans="2:12">
      <c r="B93" s="32"/>
      <c r="C93" s="15"/>
      <c r="D93" s="15"/>
      <c r="E93" s="8"/>
      <c r="L93" s="12"/>
    </row>
    <row r="94" spans="2:12">
      <c r="B94" s="32"/>
      <c r="C94" s="15"/>
      <c r="D94" s="15"/>
      <c r="E94" s="8"/>
      <c r="L94" s="12"/>
    </row>
    <row r="95" spans="2:12">
      <c r="B95" s="32"/>
      <c r="C95" s="15"/>
      <c r="D95" s="15"/>
      <c r="E95" s="8"/>
      <c r="L95" s="12"/>
    </row>
    <row r="96" spans="2:12">
      <c r="B96" s="32"/>
      <c r="C96" s="15"/>
      <c r="D96" s="15"/>
      <c r="E96" s="8"/>
      <c r="L96" s="12"/>
    </row>
    <row r="97" spans="2:12">
      <c r="B97" s="32"/>
      <c r="C97" s="15"/>
      <c r="D97" s="15"/>
      <c r="E97" s="8"/>
      <c r="L97" s="12"/>
    </row>
    <row r="98" spans="2:12">
      <c r="E98" s="8"/>
    </row>
    <row r="99" spans="2:12" hidden="1">
      <c r="E99" s="8">
        <f t="shared" ref="E99:K99" si="24">SUM(E7:E98)</f>
        <v>7613.0283840000011</v>
      </c>
      <c r="F99" s="8">
        <f t="shared" si="24"/>
        <v>3000.09</v>
      </c>
      <c r="G99" s="8">
        <f t="shared" si="24"/>
        <v>600.01799999999992</v>
      </c>
      <c r="H99" s="8">
        <f t="shared" si="24"/>
        <v>800.024</v>
      </c>
      <c r="I99" s="8">
        <f t="shared" si="24"/>
        <v>0</v>
      </c>
      <c r="J99" s="8">
        <f t="shared" si="24"/>
        <v>0</v>
      </c>
      <c r="K99" s="8">
        <f t="shared" si="24"/>
        <v>0</v>
      </c>
      <c r="L99" s="8">
        <f>SUM(L7:L98)</f>
        <v>12013.160384000003</v>
      </c>
    </row>
    <row r="100" spans="2:12" hidden="1">
      <c r="E100" s="8"/>
      <c r="F100" s="8"/>
      <c r="G100" s="8"/>
      <c r="H100" s="8"/>
      <c r="I100" s="8"/>
      <c r="J100" s="8"/>
      <c r="K100" s="8"/>
      <c r="L100" s="8"/>
    </row>
    <row r="101" spans="2:12" hidden="1">
      <c r="D101" s="8">
        <f>SUM(E101:K101)</f>
        <v>6006.760384000002</v>
      </c>
      <c r="E101" s="8">
        <f t="shared" ref="E101:J101" si="25">E99-E4</f>
        <v>3806.628384000001</v>
      </c>
      <c r="F101" s="8">
        <f t="shared" si="25"/>
        <v>1500.0900000000001</v>
      </c>
      <c r="G101" s="8">
        <f t="shared" si="25"/>
        <v>300.01799999999992</v>
      </c>
      <c r="H101" s="8">
        <f t="shared" si="25"/>
        <v>400.024</v>
      </c>
      <c r="I101" s="8">
        <f t="shared" si="25"/>
        <v>0</v>
      </c>
      <c r="J101" s="8">
        <f t="shared" si="25"/>
        <v>0</v>
      </c>
      <c r="K101" s="8"/>
      <c r="L101" s="8">
        <f>L99-L4-D101</f>
        <v>6006.4000000000005</v>
      </c>
    </row>
    <row r="102" spans="2:12" hidden="1"/>
    <row r="103" spans="2:12" hidden="1">
      <c r="I103" s="37" t="s">
        <v>86</v>
      </c>
      <c r="J103" s="37"/>
      <c r="L103" s="8">
        <f>SUM(E99:K99)-L99</f>
        <v>0</v>
      </c>
    </row>
  </sheetData>
  <sortState ref="B7:L92">
    <sortCondition ref="B7"/>
  </sortState>
  <mergeCells count="8">
    <mergeCell ref="K2:K3"/>
    <mergeCell ref="E2:E3"/>
    <mergeCell ref="I103:J103"/>
    <mergeCell ref="F2:F3"/>
    <mergeCell ref="G2:G3"/>
    <mergeCell ref="H2:H3"/>
    <mergeCell ref="I2:I3"/>
    <mergeCell ref="J2:J3"/>
  </mergeCells>
  <pageMargins left="0.23622047244094491" right="0.23622047244094491" top="0.27559055118110237" bottom="0.15748031496062992" header="0.19685039370078741" footer="0.2362204724409449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2018-12-18T11:28:29Z</dcterms:modified>
</cp:coreProperties>
</file>